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78" i="1" l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L109" i="1"/>
  <c r="J109" i="1"/>
  <c r="I109" i="1"/>
  <c r="H109" i="1"/>
  <c r="G109" i="1"/>
  <c r="F109" i="1"/>
  <c r="L99" i="1"/>
  <c r="L110" i="1" s="1"/>
  <c r="J99" i="1"/>
  <c r="J110" i="1" s="1"/>
  <c r="I99" i="1"/>
  <c r="I110" i="1" s="1"/>
  <c r="H99" i="1"/>
  <c r="H110" i="1" s="1"/>
  <c r="G99" i="1"/>
  <c r="G110" i="1" s="1"/>
  <c r="F99" i="1"/>
  <c r="F110" i="1" s="1"/>
  <c r="B93" i="1"/>
  <c r="A93" i="1"/>
  <c r="L92" i="1"/>
  <c r="J92" i="1"/>
  <c r="I92" i="1"/>
  <c r="H92" i="1"/>
  <c r="G92" i="1"/>
  <c r="F92" i="1"/>
  <c r="B83" i="1"/>
  <c r="A83" i="1"/>
  <c r="L82" i="1"/>
  <c r="L93" i="1" s="1"/>
  <c r="J82" i="1"/>
  <c r="J93" i="1" s="1"/>
  <c r="I82" i="1"/>
  <c r="I93" i="1" s="1"/>
  <c r="H82" i="1"/>
  <c r="H93" i="1" s="1"/>
  <c r="G82" i="1"/>
  <c r="G93" i="1" s="1"/>
  <c r="F82" i="1"/>
  <c r="F93" i="1" s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9" i="1"/>
  <c r="A59" i="1"/>
  <c r="L58" i="1"/>
  <c r="J58" i="1"/>
  <c r="I58" i="1"/>
  <c r="H58" i="1"/>
  <c r="G58" i="1"/>
  <c r="F58" i="1"/>
  <c r="B50" i="1"/>
  <c r="A50" i="1"/>
  <c r="L49" i="1"/>
  <c r="L59" i="1" s="1"/>
  <c r="J49" i="1"/>
  <c r="I49" i="1"/>
  <c r="I59" i="1" s="1"/>
  <c r="H49" i="1"/>
  <c r="H59" i="1" s="1"/>
  <c r="G49" i="1"/>
  <c r="G59" i="1" s="1"/>
  <c r="F49" i="1"/>
  <c r="F59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59" i="1" l="1"/>
  <c r="J179" i="1" s="1"/>
  <c r="G179" i="1"/>
  <c r="H179" i="1"/>
  <c r="I179" i="1"/>
  <c r="L179" i="1"/>
  <c r="F179" i="1"/>
</calcChain>
</file>

<file path=xl/sharedStrings.xml><?xml version="1.0" encoding="utf-8"?>
<sst xmlns="http://schemas.openxmlformats.org/spreadsheetml/2006/main" count="267" uniqueCount="93">
  <si>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</si>
  <si>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</si>
  <si>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</si>
  <si>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</si>
  <si>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</si>
  <si>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</si>
  <si>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</si>
  <si>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</si>
  <si>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</si>
  <si>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</si>
  <si>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</si>
  <si>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</si>
  <si>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</si>
  <si>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</si>
  <si>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</si>
  <si>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</si>
  <si>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</si>
  <si>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</si>
  <si>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</si>
  <si>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</si>
  <si>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</si>
  <si>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</si>
  <si>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</si>
  <si>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</si>
  <si>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</si>
  <si>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</si>
  <si>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</si>
  <si>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</si>
  <si>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</si>
  <si>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</si>
  <si>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</si>
  <si>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</si>
  <si>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</si>
  <si>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</si>
  <si>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</si>
  <si>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</si>
  <si>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</si>
  <si>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"Тимашевская ООШ</t>
  </si>
  <si>
    <t>бутерброд с сыром</t>
  </si>
  <si>
    <t>чай с сахаром</t>
  </si>
  <si>
    <t>пром.</t>
  </si>
  <si>
    <t>мандарин</t>
  </si>
  <si>
    <t>54-2г,54-25м</t>
  </si>
  <si>
    <t>овощи в нарезке (помидор)</t>
  </si>
  <si>
    <t>54-3з</t>
  </si>
  <si>
    <t>чай с лимоном и сахаром</t>
  </si>
  <si>
    <t>54-3гн</t>
  </si>
  <si>
    <t>54-20к</t>
  </si>
  <si>
    <t>кофейный напиток с молоком</t>
  </si>
  <si>
    <t>54-23гн</t>
  </si>
  <si>
    <t>яблоко</t>
  </si>
  <si>
    <t>омлет натуральный</t>
  </si>
  <si>
    <t>54-1о</t>
  </si>
  <si>
    <t>54-20з</t>
  </si>
  <si>
    <t>54-2гн</t>
  </si>
  <si>
    <t>овощи в нарезке (огурец)</t>
  </si>
  <si>
    <t>54-2з</t>
  </si>
  <si>
    <t>свекла отварная дольками</t>
  </si>
  <si>
    <t>54-28з</t>
  </si>
  <si>
    <t>какао с молоком</t>
  </si>
  <si>
    <t>54-21гн</t>
  </si>
  <si>
    <t>54-4гн</t>
  </si>
  <si>
    <t>Яблоко</t>
  </si>
  <si>
    <t>джем из абрикосов</t>
  </si>
  <si>
    <t>картофель тушеный с мясом курицы</t>
  </si>
  <si>
    <t>54-10г</t>
  </si>
  <si>
    <t>54-3хн</t>
  </si>
  <si>
    <t>54-1з</t>
  </si>
  <si>
    <t>рис отварной с рыбой тушеной в томатном соусе с овощами</t>
  </si>
  <si>
    <t>54-6г, 486</t>
  </si>
  <si>
    <t>салат с зеленым горошком</t>
  </si>
  <si>
    <t>каша перловая рассыпчатая с котлетой из говядины с соусом красным</t>
  </si>
  <si>
    <t>кисель из концетрата на плодовых или ягодных экстарктах</t>
  </si>
  <si>
    <t>макароны отварные с птицей тушеной в овощах с сосусом красным основным</t>
  </si>
  <si>
    <t>компот из сухофруктов</t>
  </si>
  <si>
    <t>54-1г,54-25м,54-3соус</t>
  </si>
  <si>
    <t>54-1хн</t>
  </si>
  <si>
    <t>каша гречневая рассыпчатая с тефтелями из говядины с рисом</t>
  </si>
  <si>
    <t>54-4г,54-16м</t>
  </si>
  <si>
    <t>салат из белокочанной капусты с морковью</t>
  </si>
  <si>
    <t>плов из курицы</t>
  </si>
  <si>
    <t>54-8з</t>
  </si>
  <si>
    <t>54-11м</t>
  </si>
  <si>
    <t>макароны отварные с птицей тушеной с морковью</t>
  </si>
  <si>
    <t>54-3</t>
  </si>
  <si>
    <t>каша молочная рисовая</t>
  </si>
  <si>
    <t>картофель тушеный с тефтелями из говядины с рисом</t>
  </si>
  <si>
    <t>компот из смеси сухофруктов</t>
  </si>
  <si>
    <t>54-10г,54-16м</t>
  </si>
  <si>
    <t>гор.напиток</t>
  </si>
  <si>
    <t>хлеб</t>
  </si>
  <si>
    <t>хлеб ржаной, пшеничный</t>
  </si>
  <si>
    <t>хлеб пшеничный,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</si>
</sst>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3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164" fontId="0" fillId="4" borderId="4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L150" sqref="L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37</v>
      </c>
      <c r="D1" s="84"/>
      <c r="E1" s="84"/>
      <c r="F1" s="11" t="s">
        <v>16</v>
      </c>
      <c r="G1" s="2" t="s">
        <v>17</v>
      </c>
      <c r="H1" s="85"/>
      <c r="I1" s="85"/>
      <c r="J1" s="85"/>
      <c r="K1" s="85"/>
    </row>
    <row r="2" spans="1:12" ht="17.399999999999999" x14ac:dyDescent="0.25">
      <c r="A2" s="34" t="s">
        <v>6</v>
      </c>
      <c r="C2" s="2"/>
      <c r="G2" s="2" t="s">
        <v>18</v>
      </c>
      <c r="H2" s="85"/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7" t="s">
        <v>21</v>
      </c>
      <c r="E6" s="47" t="s">
        <v>64</v>
      </c>
      <c r="F6" s="48">
        <v>200</v>
      </c>
      <c r="G6" s="49">
        <v>4.9000000000000004</v>
      </c>
      <c r="H6" s="49">
        <v>5.33</v>
      </c>
      <c r="I6" s="50">
        <v>19.23</v>
      </c>
      <c r="J6" s="49">
        <v>274.89999999999998</v>
      </c>
      <c r="K6" s="51" t="s">
        <v>65</v>
      </c>
      <c r="L6" s="49">
        <v>33.1</v>
      </c>
    </row>
    <row r="7" spans="1:12" ht="14.4" x14ac:dyDescent="0.3">
      <c r="A7" s="22"/>
      <c r="B7" s="14"/>
      <c r="C7" s="10"/>
      <c r="D7" s="6" t="s">
        <v>89</v>
      </c>
      <c r="E7" s="58" t="s">
        <v>39</v>
      </c>
      <c r="F7" s="59">
        <v>200</v>
      </c>
      <c r="G7" s="56">
        <v>4.7</v>
      </c>
      <c r="H7" s="56">
        <v>3.5</v>
      </c>
      <c r="I7" s="60">
        <v>12.5</v>
      </c>
      <c r="J7" s="56">
        <v>100.4</v>
      </c>
      <c r="K7" s="61" t="s">
        <v>66</v>
      </c>
      <c r="L7" s="56">
        <v>10.199999999999999</v>
      </c>
    </row>
    <row r="8" spans="1:12" ht="14.4" x14ac:dyDescent="0.3">
      <c r="A8" s="22"/>
      <c r="B8" s="14"/>
      <c r="C8" s="10"/>
      <c r="D8" s="6" t="s">
        <v>90</v>
      </c>
      <c r="E8" s="58" t="s">
        <v>91</v>
      </c>
      <c r="F8" s="59">
        <v>70</v>
      </c>
      <c r="G8" s="56">
        <v>5.0999999999999996</v>
      </c>
      <c r="H8" s="56">
        <v>0.7</v>
      </c>
      <c r="I8" s="60">
        <v>30.5</v>
      </c>
      <c r="J8" s="56">
        <v>148.19999999999999</v>
      </c>
      <c r="K8" s="61" t="s">
        <v>40</v>
      </c>
      <c r="L8" s="56">
        <v>6</v>
      </c>
    </row>
    <row r="9" spans="1:12" ht="14.4" x14ac:dyDescent="0.3">
      <c r="A9" s="22"/>
      <c r="B9" s="14"/>
      <c r="C9" s="10"/>
      <c r="D9" s="7" t="s">
        <v>22</v>
      </c>
      <c r="E9" s="47" t="s">
        <v>41</v>
      </c>
      <c r="F9" s="48">
        <v>100</v>
      </c>
      <c r="G9" s="49">
        <v>1.1000000000000001</v>
      </c>
      <c r="H9" s="49">
        <v>0.3</v>
      </c>
      <c r="I9" s="50">
        <v>10.5</v>
      </c>
      <c r="J9" s="49">
        <v>49</v>
      </c>
      <c r="K9" s="51" t="s">
        <v>40</v>
      </c>
      <c r="L9" s="49">
        <v>15.1</v>
      </c>
    </row>
    <row r="10" spans="1:12" ht="14.4" x14ac:dyDescent="0.3">
      <c r="A10" s="22"/>
      <c r="B10" s="14"/>
      <c r="C10" s="10"/>
      <c r="D10" s="6"/>
      <c r="E10" s="58" t="s">
        <v>38</v>
      </c>
      <c r="F10" s="59">
        <v>60</v>
      </c>
      <c r="G10" s="56">
        <v>3.4</v>
      </c>
      <c r="H10" s="56">
        <v>0.4</v>
      </c>
      <c r="I10" s="60">
        <v>22.1</v>
      </c>
      <c r="J10" s="56">
        <v>105.5</v>
      </c>
      <c r="K10" s="61" t="s">
        <v>67</v>
      </c>
      <c r="L10" s="56">
        <v>4.88</v>
      </c>
    </row>
    <row r="11" spans="1:12" ht="14.4" x14ac:dyDescent="0.3">
      <c r="A11" s="22"/>
      <c r="B11" s="14"/>
      <c r="C11" s="10"/>
      <c r="D11" s="7"/>
      <c r="E11" s="47"/>
      <c r="F11" s="48"/>
      <c r="G11" s="49"/>
      <c r="H11" s="49"/>
      <c r="I11" s="50"/>
      <c r="J11" s="49"/>
      <c r="K11" s="51"/>
      <c r="L11" s="49"/>
    </row>
    <row r="12" spans="1:12" ht="14.4" x14ac:dyDescent="0.3">
      <c r="A12" s="22"/>
      <c r="B12" s="14"/>
      <c r="C12" s="10"/>
      <c r="D12" s="6"/>
      <c r="E12" s="58"/>
      <c r="F12" s="59"/>
      <c r="G12" s="56"/>
      <c r="H12" s="56"/>
      <c r="I12" s="60"/>
      <c r="J12" s="56"/>
      <c r="K12" s="61"/>
      <c r="L12" s="56"/>
    </row>
    <row r="13" spans="1:12" ht="14.4" x14ac:dyDescent="0.3">
      <c r="A13" s="23"/>
      <c r="B13" s="16"/>
      <c r="C13" s="7"/>
      <c r="D13" s="17" t="s">
        <v>31</v>
      </c>
      <c r="E13" s="8"/>
      <c r="F13" s="18">
        <f>SUM(F6:F12)</f>
        <v>630</v>
      </c>
      <c r="G13" s="18">
        <f t="shared" ref="G13:J13" si="0">SUM(G6:G12)</f>
        <v>19.2</v>
      </c>
      <c r="H13" s="18">
        <f t="shared" si="0"/>
        <v>10.23</v>
      </c>
      <c r="I13" s="18">
        <f t="shared" si="0"/>
        <v>94.830000000000013</v>
      </c>
      <c r="J13" s="18">
        <f t="shared" si="0"/>
        <v>678</v>
      </c>
      <c r="K13" s="24"/>
      <c r="L13" s="18">
        <f t="shared" ref="L13" si="1">SUM(L6:L12)</f>
        <v>69.279999999999987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630</v>
      </c>
      <c r="G24" s="31">
        <f t="shared" ref="G24:J24" si="4">G13+G23</f>
        <v>19.2</v>
      </c>
      <c r="H24" s="31">
        <f t="shared" si="4"/>
        <v>10.23</v>
      </c>
      <c r="I24" s="31">
        <f t="shared" si="4"/>
        <v>94.830000000000013</v>
      </c>
      <c r="J24" s="31">
        <f t="shared" si="4"/>
        <v>678</v>
      </c>
      <c r="K24" s="31"/>
      <c r="L24" s="31">
        <f t="shared" ref="L24" si="5">L13+L23</f>
        <v>69.279999999999987</v>
      </c>
    </row>
    <row r="25" spans="1:12" ht="28.8" x14ac:dyDescent="0.3">
      <c r="A25" s="13">
        <v>1</v>
      </c>
      <c r="B25" s="14">
        <v>2</v>
      </c>
      <c r="C25" s="21" t="s">
        <v>20</v>
      </c>
      <c r="D25" s="7" t="s">
        <v>21</v>
      </c>
      <c r="E25" s="47" t="s">
        <v>68</v>
      </c>
      <c r="F25" s="48">
        <v>270</v>
      </c>
      <c r="G25" s="49">
        <v>21.63</v>
      </c>
      <c r="H25" s="49">
        <v>15</v>
      </c>
      <c r="I25" s="50">
        <v>44.89</v>
      </c>
      <c r="J25" s="49">
        <v>398.5</v>
      </c>
      <c r="K25" s="51" t="s">
        <v>69</v>
      </c>
      <c r="L25" s="49">
        <v>48.46</v>
      </c>
    </row>
    <row r="26" spans="1:12" ht="14.4" x14ac:dyDescent="0.3">
      <c r="A26" s="13"/>
      <c r="B26" s="14"/>
      <c r="C26" s="10"/>
      <c r="D26" s="6" t="s">
        <v>89</v>
      </c>
      <c r="E26" s="58" t="s">
        <v>59</v>
      </c>
      <c r="F26" s="59">
        <v>200</v>
      </c>
      <c r="G26" s="56">
        <v>4.7</v>
      </c>
      <c r="H26" s="56">
        <v>3.5</v>
      </c>
      <c r="I26" s="60">
        <v>12.5</v>
      </c>
      <c r="J26" s="56">
        <v>100.4</v>
      </c>
      <c r="K26" s="61" t="s">
        <v>60</v>
      </c>
      <c r="L26" s="56">
        <v>5</v>
      </c>
    </row>
    <row r="27" spans="1:12" ht="14.4" x14ac:dyDescent="0.3">
      <c r="A27" s="13"/>
      <c r="B27" s="14"/>
      <c r="C27" s="10"/>
      <c r="D27" s="6" t="s">
        <v>90</v>
      </c>
      <c r="E27" s="58" t="s">
        <v>92</v>
      </c>
      <c r="F27" s="59">
        <v>40</v>
      </c>
      <c r="G27" s="56">
        <v>2.9</v>
      </c>
      <c r="H27" s="56">
        <v>0.4</v>
      </c>
      <c r="I27" s="60">
        <v>17.3</v>
      </c>
      <c r="J27" s="56">
        <v>84.2</v>
      </c>
      <c r="K27" s="61" t="s">
        <v>40</v>
      </c>
      <c r="L27" s="56">
        <v>6</v>
      </c>
    </row>
    <row r="28" spans="1:12" ht="14.4" x14ac:dyDescent="0.3">
      <c r="A28" s="13"/>
      <c r="B28" s="14"/>
      <c r="C28" s="10"/>
      <c r="D28" s="7"/>
      <c r="E28" s="47" t="s">
        <v>57</v>
      </c>
      <c r="F28" s="48">
        <v>60</v>
      </c>
      <c r="G28" s="49">
        <v>0.9</v>
      </c>
      <c r="H28" s="49">
        <v>0.1</v>
      </c>
      <c r="I28" s="50">
        <v>5.2</v>
      </c>
      <c r="J28" s="49">
        <v>25.2</v>
      </c>
      <c r="K28" s="51" t="s">
        <v>58</v>
      </c>
      <c r="L28" s="49">
        <v>5.82</v>
      </c>
    </row>
    <row r="29" spans="1:12" ht="14.4" x14ac:dyDescent="0.3">
      <c r="A29" s="13"/>
      <c r="B29" s="14"/>
      <c r="C29" s="10"/>
      <c r="D29" s="7"/>
      <c r="E29" s="47"/>
      <c r="F29" s="48"/>
      <c r="G29" s="49"/>
      <c r="H29" s="49"/>
      <c r="I29" s="50"/>
      <c r="J29" s="49"/>
      <c r="K29" s="51"/>
      <c r="L29" s="49"/>
    </row>
    <row r="30" spans="1:12" ht="14.4" x14ac:dyDescent="0.3">
      <c r="A30" s="13"/>
      <c r="B30" s="14"/>
      <c r="C30" s="10"/>
      <c r="D30" s="5"/>
      <c r="E30" s="58"/>
      <c r="F30" s="59"/>
      <c r="G30" s="56"/>
      <c r="H30" s="56"/>
      <c r="I30" s="60"/>
      <c r="J30" s="56"/>
      <c r="K30" s="40"/>
      <c r="L30" s="56"/>
    </row>
    <row r="31" spans="1:12" ht="14.4" x14ac:dyDescent="0.3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5"/>
      <c r="B32" s="16"/>
      <c r="C32" s="7"/>
      <c r="D32" s="17" t="s">
        <v>31</v>
      </c>
      <c r="E32" s="8"/>
      <c r="F32" s="18">
        <f>SUM(F25:F31)</f>
        <v>570</v>
      </c>
      <c r="G32" s="18">
        <f t="shared" ref="G32" si="6">SUM(G25:G31)</f>
        <v>30.129999999999995</v>
      </c>
      <c r="H32" s="18">
        <f t="shared" ref="H32" si="7">SUM(H25:H31)</f>
        <v>19</v>
      </c>
      <c r="I32" s="18">
        <f t="shared" ref="I32" si="8">SUM(I25:I31)</f>
        <v>79.89</v>
      </c>
      <c r="J32" s="18">
        <f t="shared" ref="J32:L32" si="9">SUM(J25:J31)</f>
        <v>608.30000000000007</v>
      </c>
      <c r="K32" s="24"/>
      <c r="L32" s="18">
        <f t="shared" si="9"/>
        <v>65.28</v>
      </c>
    </row>
    <row r="33" spans="1:12" ht="14.4" x14ac:dyDescent="0.3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>
        <f>F32+F42</f>
        <v>570</v>
      </c>
      <c r="G43" s="31">
        <f t="shared" ref="G43" si="14">G32+G42</f>
        <v>30.129999999999995</v>
      </c>
      <c r="H43" s="31">
        <f t="shared" ref="H43" si="15">H32+H42</f>
        <v>19</v>
      </c>
      <c r="I43" s="31">
        <f t="shared" ref="I43" si="16">I32+I42</f>
        <v>79.89</v>
      </c>
      <c r="J43" s="31">
        <f t="shared" ref="J43:L43" si="17">J32+J42</f>
        <v>608.30000000000007</v>
      </c>
      <c r="K43" s="31"/>
      <c r="L43" s="31">
        <f t="shared" si="17"/>
        <v>65.28</v>
      </c>
    </row>
    <row r="44" spans="1:12" ht="28.8" x14ac:dyDescent="0.3">
      <c r="A44" s="19">
        <v>1</v>
      </c>
      <c r="B44" s="20">
        <v>3</v>
      </c>
      <c r="C44" s="21" t="s">
        <v>20</v>
      </c>
      <c r="D44" s="7" t="s">
        <v>21</v>
      </c>
      <c r="E44" s="47" t="s">
        <v>71</v>
      </c>
      <c r="F44" s="48">
        <v>220</v>
      </c>
      <c r="G44" s="49">
        <v>20.6</v>
      </c>
      <c r="H44" s="49">
        <v>17.350000000000001</v>
      </c>
      <c r="I44" s="50">
        <v>48</v>
      </c>
      <c r="J44" s="49">
        <v>429.95</v>
      </c>
      <c r="K44" s="51" t="s">
        <v>47</v>
      </c>
      <c r="L44" s="49">
        <v>24.2</v>
      </c>
    </row>
    <row r="45" spans="1:12" ht="28.8" x14ac:dyDescent="0.3">
      <c r="A45" s="22"/>
      <c r="B45" s="14"/>
      <c r="C45" s="10"/>
      <c r="D45" s="6" t="s">
        <v>89</v>
      </c>
      <c r="E45" s="58" t="s">
        <v>72</v>
      </c>
      <c r="F45" s="59">
        <v>200</v>
      </c>
      <c r="G45" s="56">
        <v>1.36</v>
      </c>
      <c r="H45" s="56">
        <v>0</v>
      </c>
      <c r="I45" s="60">
        <v>29.02</v>
      </c>
      <c r="J45" s="56">
        <v>116.19</v>
      </c>
      <c r="K45" s="61">
        <v>233</v>
      </c>
      <c r="L45" s="56">
        <v>8</v>
      </c>
    </row>
    <row r="46" spans="1:12" ht="14.4" x14ac:dyDescent="0.3">
      <c r="A46" s="22"/>
      <c r="B46" s="14"/>
      <c r="C46" s="10"/>
      <c r="D46" s="6" t="s">
        <v>90</v>
      </c>
      <c r="E46" s="58" t="s">
        <v>91</v>
      </c>
      <c r="F46" s="59">
        <v>40</v>
      </c>
      <c r="G46" s="56">
        <v>5</v>
      </c>
      <c r="H46" s="56">
        <v>0.6</v>
      </c>
      <c r="I46" s="60">
        <v>29.5</v>
      </c>
      <c r="J46" s="56">
        <v>133.19999999999999</v>
      </c>
      <c r="K46" s="61" t="s">
        <v>40</v>
      </c>
      <c r="L46" s="56">
        <v>6</v>
      </c>
    </row>
    <row r="47" spans="1:12" ht="14.4" x14ac:dyDescent="0.3">
      <c r="A47" s="22"/>
      <c r="B47" s="14"/>
      <c r="C47" s="10"/>
      <c r="D47" s="6"/>
      <c r="E47" s="58" t="s">
        <v>50</v>
      </c>
      <c r="F47" s="59">
        <v>100</v>
      </c>
      <c r="G47" s="56">
        <v>0.5</v>
      </c>
      <c r="H47" s="56">
        <v>0.5</v>
      </c>
      <c r="I47" s="60">
        <v>11.8</v>
      </c>
      <c r="J47" s="56">
        <v>53.3</v>
      </c>
      <c r="K47" s="61" t="s">
        <v>40</v>
      </c>
      <c r="L47" s="56">
        <v>15</v>
      </c>
    </row>
    <row r="48" spans="1:12" ht="14.4" x14ac:dyDescent="0.3">
      <c r="A48" s="22"/>
      <c r="B48" s="14"/>
      <c r="C48" s="10"/>
      <c r="D48" s="7"/>
      <c r="E48" s="47" t="s">
        <v>70</v>
      </c>
      <c r="F48" s="48">
        <v>60</v>
      </c>
      <c r="G48" s="49">
        <v>0.6</v>
      </c>
      <c r="H48" s="49">
        <v>0</v>
      </c>
      <c r="I48" s="50">
        <v>1.2</v>
      </c>
      <c r="J48" s="49">
        <v>7.4</v>
      </c>
      <c r="K48" s="51" t="s">
        <v>53</v>
      </c>
      <c r="L48" s="49">
        <v>12.08</v>
      </c>
    </row>
    <row r="49" spans="1:12" ht="14.4" x14ac:dyDescent="0.3">
      <c r="A49" s="23"/>
      <c r="B49" s="16"/>
      <c r="C49" s="7"/>
      <c r="D49" s="17" t="s">
        <v>31</v>
      </c>
      <c r="E49" s="8"/>
      <c r="F49" s="18">
        <f>SUM(F44:F48)</f>
        <v>620</v>
      </c>
      <c r="G49" s="18">
        <f>SUM(G44:G48)</f>
        <v>28.060000000000002</v>
      </c>
      <c r="H49" s="18">
        <f>SUM(H44:H48)</f>
        <v>18.450000000000003</v>
      </c>
      <c r="I49" s="18">
        <f>SUM(I44:I48)</f>
        <v>119.52</v>
      </c>
      <c r="J49" s="18">
        <f>SUM(J44:J48)</f>
        <v>740.03999999999985</v>
      </c>
      <c r="K49" s="24"/>
      <c r="L49" s="18">
        <f>SUM(L44:L48)</f>
        <v>65.28</v>
      </c>
    </row>
    <row r="50" spans="1:12" ht="14.4" x14ac:dyDescent="0.3">
      <c r="A50" s="25">
        <f>A44</f>
        <v>1</v>
      </c>
      <c r="B50" s="12">
        <f>B44</f>
        <v>3</v>
      </c>
      <c r="C50" s="9" t="s">
        <v>23</v>
      </c>
      <c r="D50" s="6" t="s">
        <v>24</v>
      </c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2"/>
      <c r="B51" s="14"/>
      <c r="C51" s="10"/>
      <c r="D51" s="6" t="s">
        <v>25</v>
      </c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2"/>
      <c r="B52" s="14"/>
      <c r="C52" s="10"/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2"/>
      <c r="B57" s="14"/>
      <c r="C57" s="10"/>
      <c r="D57" s="5"/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6"/>
      <c r="C58" s="7"/>
      <c r="D58" s="17" t="s">
        <v>31</v>
      </c>
      <c r="E58" s="8"/>
      <c r="F58" s="18">
        <f>SUM(F50:F57)</f>
        <v>0</v>
      </c>
      <c r="G58" s="18">
        <f>SUM(G50:G57)</f>
        <v>0</v>
      </c>
      <c r="H58" s="18">
        <f>SUM(H50:H57)</f>
        <v>0</v>
      </c>
      <c r="I58" s="18">
        <f>SUM(I50:I57)</f>
        <v>0</v>
      </c>
      <c r="J58" s="18">
        <f>SUM(J50:J57)</f>
        <v>0</v>
      </c>
      <c r="K58" s="24"/>
      <c r="L58" s="18">
        <f>SUM(L50:L57)</f>
        <v>0</v>
      </c>
    </row>
    <row r="59" spans="1:12" ht="15.75" customHeight="1" thickBot="1" x14ac:dyDescent="0.3">
      <c r="A59" s="28">
        <f>A44</f>
        <v>1</v>
      </c>
      <c r="B59" s="29">
        <f>B44</f>
        <v>3</v>
      </c>
      <c r="C59" s="80" t="s">
        <v>4</v>
      </c>
      <c r="D59" s="81"/>
      <c r="E59" s="30"/>
      <c r="F59" s="31">
        <f>F49+F58</f>
        <v>620</v>
      </c>
      <c r="G59" s="31">
        <f>G49+G58</f>
        <v>28.060000000000002</v>
      </c>
      <c r="H59" s="31">
        <f>H49+H58</f>
        <v>18.450000000000003</v>
      </c>
      <c r="I59" s="31">
        <f>I49+I58</f>
        <v>119.52</v>
      </c>
      <c r="J59" s="31">
        <f>J49+J58</f>
        <v>740.03999999999985</v>
      </c>
      <c r="K59" s="31"/>
      <c r="L59" s="31">
        <f>L49+L58</f>
        <v>65.28</v>
      </c>
    </row>
    <row r="60" spans="1:12" ht="28.8" x14ac:dyDescent="0.3">
      <c r="A60" s="19">
        <v>1</v>
      </c>
      <c r="B60" s="20">
        <v>4</v>
      </c>
      <c r="C60" s="21" t="s">
        <v>20</v>
      </c>
      <c r="D60" s="7" t="s">
        <v>21</v>
      </c>
      <c r="E60" s="47" t="s">
        <v>73</v>
      </c>
      <c r="F60" s="48">
        <v>220</v>
      </c>
      <c r="G60" s="49">
        <v>20.100000000000001</v>
      </c>
      <c r="H60" s="49">
        <v>11.2</v>
      </c>
      <c r="I60" s="50">
        <v>39</v>
      </c>
      <c r="J60" s="49">
        <v>336.5</v>
      </c>
      <c r="K60" s="51" t="s">
        <v>75</v>
      </c>
      <c r="L60" s="49">
        <v>26.2</v>
      </c>
    </row>
    <row r="61" spans="1:12" ht="14.4" x14ac:dyDescent="0.3">
      <c r="A61" s="22"/>
      <c r="B61" s="14"/>
      <c r="C61" s="10"/>
      <c r="D61" s="6" t="s">
        <v>89</v>
      </c>
      <c r="E61" s="58" t="s">
        <v>74</v>
      </c>
      <c r="F61" s="62">
        <v>200</v>
      </c>
      <c r="G61" s="56">
        <v>0.5</v>
      </c>
      <c r="H61" s="56">
        <v>0</v>
      </c>
      <c r="I61" s="60">
        <v>19.8</v>
      </c>
      <c r="J61" s="56">
        <v>81</v>
      </c>
      <c r="K61" s="61" t="s">
        <v>76</v>
      </c>
      <c r="L61" s="56">
        <v>3</v>
      </c>
    </row>
    <row r="62" spans="1:12" ht="14.4" x14ac:dyDescent="0.3">
      <c r="A62" s="22"/>
      <c r="B62" s="14"/>
      <c r="C62" s="10"/>
      <c r="D62" s="6" t="s">
        <v>90</v>
      </c>
      <c r="E62" s="64" t="s">
        <v>92</v>
      </c>
      <c r="F62" s="65">
        <v>40</v>
      </c>
      <c r="G62" s="66">
        <v>5</v>
      </c>
      <c r="H62" s="66">
        <v>0.6</v>
      </c>
      <c r="I62" s="67">
        <v>30.4</v>
      </c>
      <c r="J62" s="66">
        <v>133.19999999999999</v>
      </c>
      <c r="K62" s="68" t="s">
        <v>40</v>
      </c>
      <c r="L62" s="66">
        <v>6</v>
      </c>
    </row>
    <row r="63" spans="1:12" ht="14.4" x14ac:dyDescent="0.3">
      <c r="A63" s="22"/>
      <c r="B63" s="14"/>
      <c r="C63" s="10"/>
      <c r="D63" s="5"/>
      <c r="E63" s="58" t="s">
        <v>63</v>
      </c>
      <c r="F63" s="59">
        <v>10</v>
      </c>
      <c r="G63" s="56">
        <v>0.1</v>
      </c>
      <c r="H63" s="56">
        <v>0</v>
      </c>
      <c r="I63" s="56">
        <v>7.2</v>
      </c>
      <c r="J63" s="56">
        <v>29</v>
      </c>
      <c r="K63" s="61" t="s">
        <v>40</v>
      </c>
      <c r="L63" s="56">
        <v>4</v>
      </c>
    </row>
    <row r="64" spans="1:12" ht="14.4" x14ac:dyDescent="0.3">
      <c r="A64" s="22"/>
      <c r="B64" s="14"/>
      <c r="C64" s="10"/>
      <c r="D64" s="7"/>
      <c r="E64" s="47" t="s">
        <v>43</v>
      </c>
      <c r="F64" s="48">
        <v>60</v>
      </c>
      <c r="G64" s="49">
        <v>0.7</v>
      </c>
      <c r="H64" s="49">
        <v>0.1</v>
      </c>
      <c r="I64" s="50">
        <v>2.2999999999999998</v>
      </c>
      <c r="J64" s="49">
        <v>12.8</v>
      </c>
      <c r="K64" s="51" t="s">
        <v>44</v>
      </c>
      <c r="L64" s="49">
        <v>10.98</v>
      </c>
    </row>
    <row r="65" spans="1:12" ht="14.4" x14ac:dyDescent="0.3">
      <c r="A65" s="23"/>
      <c r="B65" s="16"/>
      <c r="C65" s="7"/>
      <c r="D65" s="17" t="s">
        <v>31</v>
      </c>
      <c r="E65" s="8"/>
      <c r="F65" s="18">
        <f>SUM(F60:F64)</f>
        <v>530</v>
      </c>
      <c r="G65" s="18">
        <f>SUM(G60:G64)</f>
        <v>26.400000000000002</v>
      </c>
      <c r="H65" s="18">
        <f>SUM(H60:H64)</f>
        <v>11.899999999999999</v>
      </c>
      <c r="I65" s="18">
        <f>SUM(I60:I64)</f>
        <v>98.699999999999989</v>
      </c>
      <c r="J65" s="18">
        <f>SUM(J60:J64)</f>
        <v>592.5</v>
      </c>
      <c r="K65" s="24"/>
      <c r="L65" s="18">
        <f>SUM(L60:L64)</f>
        <v>50.180000000000007</v>
      </c>
    </row>
    <row r="66" spans="1:12" ht="14.4" x14ac:dyDescent="0.3">
      <c r="A66" s="25">
        <f>A60</f>
        <v>1</v>
      </c>
      <c r="B66" s="12">
        <f>B60</f>
        <v>4</v>
      </c>
      <c r="C66" s="9" t="s">
        <v>23</v>
      </c>
      <c r="D66" s="6" t="s">
        <v>24</v>
      </c>
      <c r="E66" s="38"/>
      <c r="F66" s="39"/>
      <c r="G66" s="39"/>
      <c r="H66" s="39"/>
      <c r="I66" s="39"/>
      <c r="J66" s="39"/>
      <c r="K66" s="40"/>
      <c r="L66" s="39"/>
    </row>
    <row r="67" spans="1:12" ht="14.4" x14ac:dyDescent="0.3">
      <c r="A67" s="22"/>
      <c r="B67" s="14"/>
      <c r="C67" s="10"/>
      <c r="D67" s="6" t="s">
        <v>25</v>
      </c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0"/>
      <c r="D68" s="6" t="s">
        <v>26</v>
      </c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2"/>
      <c r="B69" s="14"/>
      <c r="C69" s="10"/>
      <c r="D69" s="6" t="s">
        <v>27</v>
      </c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2"/>
      <c r="B70" s="14"/>
      <c r="C70" s="10"/>
      <c r="D70" s="6" t="s">
        <v>28</v>
      </c>
      <c r="E70" s="38"/>
      <c r="F70" s="39"/>
      <c r="G70" s="39"/>
      <c r="H70" s="39"/>
      <c r="I70" s="39"/>
      <c r="J70" s="39"/>
      <c r="K70" s="40"/>
      <c r="L70" s="39"/>
    </row>
    <row r="71" spans="1:12" ht="14.4" x14ac:dyDescent="0.3">
      <c r="A71" s="22"/>
      <c r="B71" s="14"/>
      <c r="C71" s="10"/>
      <c r="D71" s="6" t="s">
        <v>29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2"/>
      <c r="B72" s="14"/>
      <c r="C72" s="10"/>
      <c r="D72" s="6" t="s">
        <v>30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7"/>
      <c r="E73" s="47"/>
      <c r="F73" s="48"/>
      <c r="G73" s="49"/>
      <c r="H73" s="49"/>
      <c r="I73" s="50"/>
      <c r="J73" s="49"/>
      <c r="K73" s="51"/>
      <c r="L73" s="49"/>
    </row>
    <row r="74" spans="1:12" ht="14.4" x14ac:dyDescent="0.3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6"/>
      <c r="C75" s="7"/>
      <c r="D75" s="17" t="s">
        <v>31</v>
      </c>
      <c r="E75" s="8"/>
      <c r="F75" s="18">
        <f>SUM(F66:F74)</f>
        <v>0</v>
      </c>
      <c r="G75" s="18">
        <f t="shared" ref="G75" si="18">SUM(G66:G74)</f>
        <v>0</v>
      </c>
      <c r="H75" s="18">
        <f t="shared" ref="H75" si="19">SUM(H66:H74)</f>
        <v>0</v>
      </c>
      <c r="I75" s="18">
        <f t="shared" ref="I75" si="20">SUM(I66:I74)</f>
        <v>0</v>
      </c>
      <c r="J75" s="18">
        <f t="shared" ref="J75:L75" si="21">SUM(J66:J74)</f>
        <v>0</v>
      </c>
      <c r="K75" s="24"/>
      <c r="L75" s="18">
        <f t="shared" si="21"/>
        <v>0</v>
      </c>
    </row>
    <row r="76" spans="1:12" ht="15.75" customHeight="1" thickBot="1" x14ac:dyDescent="0.3">
      <c r="A76" s="28">
        <f>A60</f>
        <v>1</v>
      </c>
      <c r="B76" s="29">
        <f>B60</f>
        <v>4</v>
      </c>
      <c r="C76" s="80" t="s">
        <v>4</v>
      </c>
      <c r="D76" s="81"/>
      <c r="E76" s="30"/>
      <c r="F76" s="31">
        <f>F65+F75</f>
        <v>530</v>
      </c>
      <c r="G76" s="31">
        <f t="shared" ref="G76" si="22">G65+G75</f>
        <v>26.400000000000002</v>
      </c>
      <c r="H76" s="31">
        <f t="shared" ref="H76" si="23">H65+H75</f>
        <v>11.899999999999999</v>
      </c>
      <c r="I76" s="31">
        <f t="shared" ref="I76" si="24">I65+I75</f>
        <v>98.699999999999989</v>
      </c>
      <c r="J76" s="31">
        <f t="shared" ref="J76:L76" si="25">J65+J75</f>
        <v>592.5</v>
      </c>
      <c r="K76" s="31"/>
      <c r="L76" s="31">
        <f t="shared" si="25"/>
        <v>50.180000000000007</v>
      </c>
    </row>
    <row r="77" spans="1:12" ht="28.8" x14ac:dyDescent="0.3">
      <c r="A77" s="19">
        <v>1</v>
      </c>
      <c r="B77" s="20">
        <v>5</v>
      </c>
      <c r="C77" s="21" t="s">
        <v>20</v>
      </c>
      <c r="D77" s="7" t="s">
        <v>21</v>
      </c>
      <c r="E77" s="47" t="s">
        <v>77</v>
      </c>
      <c r="F77" s="48">
        <v>250</v>
      </c>
      <c r="G77" s="49">
        <v>17</v>
      </c>
      <c r="H77" s="49">
        <v>15.2</v>
      </c>
      <c r="I77" s="50">
        <v>40.799999999999997</v>
      </c>
      <c r="J77" s="49">
        <v>366.8</v>
      </c>
      <c r="K77" s="51" t="s">
        <v>78</v>
      </c>
      <c r="L77" s="49">
        <v>50.9</v>
      </c>
    </row>
    <row r="78" spans="1:12" ht="14.4" x14ac:dyDescent="0.3">
      <c r="A78" s="22"/>
      <c r="B78" s="14"/>
      <c r="C78" s="10"/>
      <c r="D78" s="68" t="s">
        <v>89</v>
      </c>
      <c r="E78" s="58" t="s">
        <v>48</v>
      </c>
      <c r="F78" s="59">
        <v>200</v>
      </c>
      <c r="G78" s="56">
        <v>3.9</v>
      </c>
      <c r="H78" s="56">
        <v>2.9</v>
      </c>
      <c r="I78" s="60">
        <v>11.2</v>
      </c>
      <c r="J78" s="56">
        <v>86</v>
      </c>
      <c r="K78" s="61" t="s">
        <v>49</v>
      </c>
      <c r="L78" s="56">
        <v>4</v>
      </c>
    </row>
    <row r="79" spans="1:12" ht="14.4" x14ac:dyDescent="0.3">
      <c r="A79" s="22"/>
      <c r="B79" s="14"/>
      <c r="C79" s="10"/>
      <c r="D79" s="6" t="s">
        <v>90</v>
      </c>
      <c r="E79" s="58" t="s">
        <v>92</v>
      </c>
      <c r="F79" s="59">
        <v>70</v>
      </c>
      <c r="G79" s="56">
        <v>5.0999999999999996</v>
      </c>
      <c r="H79" s="56">
        <v>0.7</v>
      </c>
      <c r="I79" s="60">
        <v>30.5</v>
      </c>
      <c r="J79" s="56">
        <v>148.19999999999999</v>
      </c>
      <c r="K79" s="61" t="s">
        <v>40</v>
      </c>
      <c r="L79" s="56">
        <v>6.5</v>
      </c>
    </row>
    <row r="80" spans="1:12" ht="14.4" x14ac:dyDescent="0.3">
      <c r="A80" s="22"/>
      <c r="B80" s="14"/>
      <c r="C80" s="10"/>
      <c r="D80" s="7"/>
      <c r="E80" s="47" t="s">
        <v>38</v>
      </c>
      <c r="F80" s="48">
        <v>60</v>
      </c>
      <c r="G80" s="49">
        <v>6.9</v>
      </c>
      <c r="H80" s="49">
        <v>4.8</v>
      </c>
      <c r="I80" s="50">
        <v>22.1</v>
      </c>
      <c r="J80" s="49">
        <v>159.19999999999999</v>
      </c>
      <c r="K80" s="51" t="s">
        <v>67</v>
      </c>
      <c r="L80" s="49">
        <v>7</v>
      </c>
    </row>
    <row r="81" spans="1:12" ht="14.4" x14ac:dyDescent="0.3">
      <c r="A81" s="22"/>
      <c r="B81" s="14"/>
      <c r="C81" s="10"/>
      <c r="D81" s="7"/>
      <c r="E81" s="47"/>
      <c r="F81" s="48"/>
      <c r="G81" s="49"/>
      <c r="H81" s="49"/>
      <c r="I81" s="50"/>
      <c r="J81" s="49"/>
      <c r="K81" s="51"/>
      <c r="L81" s="49"/>
    </row>
    <row r="82" spans="1:12" ht="14.4" x14ac:dyDescent="0.3">
      <c r="A82" s="23"/>
      <c r="B82" s="16"/>
      <c r="C82" s="7"/>
      <c r="D82" s="17" t="s">
        <v>31</v>
      </c>
      <c r="E82" s="8"/>
      <c r="F82" s="18">
        <f>SUM(F77:F81)</f>
        <v>580</v>
      </c>
      <c r="G82" s="18">
        <f>SUM(G77:G81)</f>
        <v>32.9</v>
      </c>
      <c r="H82" s="18">
        <f>SUM(H77:H81)</f>
        <v>23.599999999999998</v>
      </c>
      <c r="I82" s="18">
        <f>SUM(I77:I81)</f>
        <v>104.6</v>
      </c>
      <c r="J82" s="18">
        <f>SUM(J77:J81)</f>
        <v>760.2</v>
      </c>
      <c r="K82" s="24"/>
      <c r="L82" s="18">
        <f>SUM(L77:L81)</f>
        <v>68.400000000000006</v>
      </c>
    </row>
    <row r="83" spans="1:12" ht="14.4" x14ac:dyDescent="0.3">
      <c r="A83" s="25">
        <f>A77</f>
        <v>1</v>
      </c>
      <c r="B83" s="12">
        <f>B77</f>
        <v>5</v>
      </c>
      <c r="C83" s="9" t="s">
        <v>23</v>
      </c>
      <c r="D83" s="6" t="s">
        <v>24</v>
      </c>
      <c r="E83" s="38"/>
      <c r="F83" s="39"/>
      <c r="G83" s="39"/>
      <c r="H83" s="39"/>
      <c r="I83" s="39"/>
      <c r="J83" s="39"/>
      <c r="K83" s="40"/>
      <c r="L83" s="39"/>
    </row>
    <row r="84" spans="1:12" ht="14.4" x14ac:dyDescent="0.3">
      <c r="A84" s="22"/>
      <c r="B84" s="14"/>
      <c r="C84" s="10"/>
      <c r="D84" s="6" t="s">
        <v>25</v>
      </c>
      <c r="E84" s="38"/>
      <c r="F84" s="39"/>
      <c r="G84" s="39"/>
      <c r="H84" s="39"/>
      <c r="I84" s="39"/>
      <c r="J84" s="39"/>
      <c r="K84" s="40"/>
      <c r="L84" s="39"/>
    </row>
    <row r="85" spans="1:12" ht="14.4" x14ac:dyDescent="0.3">
      <c r="A85" s="22"/>
      <c r="B85" s="14"/>
      <c r="C85" s="10"/>
      <c r="D85" s="6" t="s">
        <v>26</v>
      </c>
      <c r="E85" s="38"/>
      <c r="F85" s="39"/>
      <c r="G85" s="39"/>
      <c r="H85" s="39"/>
      <c r="I85" s="39"/>
      <c r="J85" s="39"/>
      <c r="K85" s="40"/>
      <c r="L85" s="39"/>
    </row>
    <row r="86" spans="1:12" ht="14.4" x14ac:dyDescent="0.3">
      <c r="A86" s="22"/>
      <c r="B86" s="14"/>
      <c r="C86" s="10"/>
      <c r="D86" s="6" t="s">
        <v>27</v>
      </c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2"/>
      <c r="B87" s="14"/>
      <c r="C87" s="10"/>
      <c r="D87" s="6" t="s">
        <v>28</v>
      </c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6" t="s">
        <v>29</v>
      </c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2"/>
      <c r="B89" s="14"/>
      <c r="C89" s="10"/>
      <c r="D89" s="6" t="s">
        <v>30</v>
      </c>
      <c r="E89" s="38"/>
      <c r="F89" s="39"/>
      <c r="G89" s="39"/>
      <c r="H89" s="39"/>
      <c r="I89" s="39"/>
      <c r="J89" s="39"/>
      <c r="K89" s="40"/>
      <c r="L89" s="39"/>
    </row>
    <row r="90" spans="1:12" ht="14.4" x14ac:dyDescent="0.3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2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6"/>
      <c r="C92" s="7"/>
      <c r="D92" s="17" t="s">
        <v>31</v>
      </c>
      <c r="E92" s="8"/>
      <c r="F92" s="18">
        <f>SUM(F83:F91)</f>
        <v>0</v>
      </c>
      <c r="G92" s="18">
        <f t="shared" ref="G92" si="26">SUM(G83:G91)</f>
        <v>0</v>
      </c>
      <c r="H92" s="18">
        <f t="shared" ref="H92" si="27">SUM(H83:H91)</f>
        <v>0</v>
      </c>
      <c r="I92" s="18">
        <f t="shared" ref="I92" si="28">SUM(I83:I91)</f>
        <v>0</v>
      </c>
      <c r="J92" s="18">
        <f t="shared" ref="J92:L92" si="29">SUM(J83:J91)</f>
        <v>0</v>
      </c>
      <c r="K92" s="24"/>
      <c r="L92" s="18">
        <f t="shared" si="29"/>
        <v>0</v>
      </c>
    </row>
    <row r="93" spans="1:12" ht="15.75" customHeight="1" thickBot="1" x14ac:dyDescent="0.3">
      <c r="A93" s="28">
        <f>A77</f>
        <v>1</v>
      </c>
      <c r="B93" s="29">
        <f>B77</f>
        <v>5</v>
      </c>
      <c r="C93" s="80" t="s">
        <v>4</v>
      </c>
      <c r="D93" s="81"/>
      <c r="E93" s="30"/>
      <c r="F93" s="31">
        <f>F82+F92</f>
        <v>580</v>
      </c>
      <c r="G93" s="31">
        <f t="shared" ref="G93" si="30">G82+G92</f>
        <v>32.9</v>
      </c>
      <c r="H93" s="31">
        <f t="shared" ref="H93" si="31">H82+H92</f>
        <v>23.599999999999998</v>
      </c>
      <c r="I93" s="31">
        <f t="shared" ref="I93" si="32">I82+I92</f>
        <v>104.6</v>
      </c>
      <c r="J93" s="31">
        <f t="shared" ref="J93:L93" si="33">J82+J92</f>
        <v>760.2</v>
      </c>
      <c r="K93" s="31"/>
      <c r="L93" s="31">
        <f t="shared" si="33"/>
        <v>68.400000000000006</v>
      </c>
    </row>
    <row r="94" spans="1:12" ht="14.4" x14ac:dyDescent="0.3">
      <c r="A94" s="19">
        <v>2</v>
      </c>
      <c r="B94" s="20">
        <v>1</v>
      </c>
      <c r="C94" s="21" t="s">
        <v>20</v>
      </c>
      <c r="D94" s="7" t="s">
        <v>21</v>
      </c>
      <c r="E94" s="47" t="s">
        <v>80</v>
      </c>
      <c r="F94" s="48">
        <v>200</v>
      </c>
      <c r="G94" s="49">
        <v>8.6</v>
      </c>
      <c r="H94" s="49">
        <v>11.3</v>
      </c>
      <c r="I94" s="50">
        <v>34.299999999999997</v>
      </c>
      <c r="J94" s="49">
        <v>272.8</v>
      </c>
      <c r="K94" s="51" t="s">
        <v>82</v>
      </c>
      <c r="L94" s="49">
        <v>40.299999999999997</v>
      </c>
    </row>
    <row r="95" spans="1:12" ht="15" thickBot="1" x14ac:dyDescent="0.35">
      <c r="A95" s="22"/>
      <c r="B95" s="14"/>
      <c r="C95" s="10"/>
      <c r="D95" s="57" t="s">
        <v>89</v>
      </c>
      <c r="E95" s="52" t="s">
        <v>59</v>
      </c>
      <c r="F95" s="53">
        <v>200</v>
      </c>
      <c r="G95" s="54">
        <v>0.2</v>
      </c>
      <c r="H95" s="54">
        <v>0</v>
      </c>
      <c r="I95" s="55">
        <v>6.4</v>
      </c>
      <c r="J95" s="56">
        <v>26.8</v>
      </c>
      <c r="K95" s="57" t="s">
        <v>54</v>
      </c>
      <c r="L95" s="54">
        <v>3.88</v>
      </c>
    </row>
    <row r="96" spans="1:12" ht="14.4" x14ac:dyDescent="0.3">
      <c r="A96" s="22"/>
      <c r="B96" s="14"/>
      <c r="C96" s="10"/>
      <c r="D96" s="6" t="s">
        <v>90</v>
      </c>
      <c r="E96" s="58" t="s">
        <v>91</v>
      </c>
      <c r="F96" s="59">
        <v>60</v>
      </c>
      <c r="G96" s="56">
        <v>5</v>
      </c>
      <c r="H96" s="56">
        <v>0.6</v>
      </c>
      <c r="I96" s="60">
        <v>29.4</v>
      </c>
      <c r="J96" s="56">
        <v>133.19999999999999</v>
      </c>
      <c r="K96" s="61" t="s">
        <v>40</v>
      </c>
      <c r="L96" s="56">
        <v>6</v>
      </c>
    </row>
    <row r="97" spans="1:12" ht="14.4" x14ac:dyDescent="0.3">
      <c r="A97" s="22"/>
      <c r="B97" s="14"/>
      <c r="C97" s="10"/>
      <c r="D97" s="6" t="s">
        <v>22</v>
      </c>
      <c r="E97" s="58" t="s">
        <v>41</v>
      </c>
      <c r="F97" s="59">
        <v>100</v>
      </c>
      <c r="G97" s="56">
        <v>0.8</v>
      </c>
      <c r="H97" s="56">
        <v>0.2</v>
      </c>
      <c r="I97" s="60">
        <v>7.5</v>
      </c>
      <c r="J97" s="56">
        <v>35</v>
      </c>
      <c r="K97" s="61" t="s">
        <v>40</v>
      </c>
      <c r="L97" s="56">
        <v>15.1</v>
      </c>
    </row>
    <row r="98" spans="1:12" ht="14.4" x14ac:dyDescent="0.3">
      <c r="A98" s="22"/>
      <c r="B98" s="14"/>
      <c r="C98" s="10"/>
      <c r="D98" s="7"/>
      <c r="E98" s="47" t="s">
        <v>79</v>
      </c>
      <c r="F98" s="48">
        <v>60</v>
      </c>
      <c r="G98" s="49">
        <v>1</v>
      </c>
      <c r="H98" s="49">
        <v>6.1</v>
      </c>
      <c r="I98" s="50">
        <v>5.8</v>
      </c>
      <c r="J98" s="49">
        <v>81.5</v>
      </c>
      <c r="K98" s="51" t="s">
        <v>81</v>
      </c>
      <c r="L98" s="49">
        <v>7</v>
      </c>
    </row>
    <row r="99" spans="1:12" ht="14.4" x14ac:dyDescent="0.3">
      <c r="A99" s="23"/>
      <c r="B99" s="16"/>
      <c r="C99" s="7"/>
      <c r="D99" s="17" t="s">
        <v>31</v>
      </c>
      <c r="E99" s="8"/>
      <c r="F99" s="18">
        <f>SUM(F94:F98)</f>
        <v>620</v>
      </c>
      <c r="G99" s="18">
        <f>SUM(G94:G98)</f>
        <v>15.6</v>
      </c>
      <c r="H99" s="18">
        <f>SUM(H94:H98)</f>
        <v>18.2</v>
      </c>
      <c r="I99" s="18">
        <f>SUM(I94:I98)</f>
        <v>83.399999999999991</v>
      </c>
      <c r="J99" s="18">
        <f>SUM(J94:J98)</f>
        <v>549.29999999999995</v>
      </c>
      <c r="K99" s="24"/>
      <c r="L99" s="18">
        <f>SUM(L94:L98)</f>
        <v>72.28</v>
      </c>
    </row>
    <row r="100" spans="1:12" ht="14.4" x14ac:dyDescent="0.3">
      <c r="A100" s="25">
        <v>2</v>
      </c>
      <c r="B100" s="12">
        <v>1</v>
      </c>
      <c r="C100" s="9" t="s">
        <v>23</v>
      </c>
      <c r="D100" s="6" t="s">
        <v>24</v>
      </c>
      <c r="E100" s="38"/>
      <c r="F100" s="39"/>
      <c r="G100" s="39"/>
      <c r="H100" s="39"/>
      <c r="I100" s="39"/>
      <c r="J100" s="39"/>
      <c r="K100" s="40"/>
      <c r="L100" s="39"/>
    </row>
    <row r="101" spans="1:12" ht="14.4" x14ac:dyDescent="0.3">
      <c r="A101" s="22"/>
      <c r="B101" s="14"/>
      <c r="C101" s="10"/>
      <c r="D101" s="6" t="s">
        <v>25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2"/>
      <c r="B102" s="14"/>
      <c r="C102" s="10"/>
      <c r="D102" s="6" t="s">
        <v>26</v>
      </c>
      <c r="E102" s="38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2"/>
      <c r="B103" s="14"/>
      <c r="C103" s="10"/>
      <c r="D103" s="6" t="s">
        <v>27</v>
      </c>
      <c r="E103" s="38"/>
      <c r="F103" s="39"/>
      <c r="G103" s="39"/>
      <c r="H103" s="39"/>
      <c r="I103" s="39"/>
      <c r="J103" s="39"/>
      <c r="K103" s="40"/>
      <c r="L103" s="39"/>
    </row>
    <row r="104" spans="1:12" ht="14.4" x14ac:dyDescent="0.3">
      <c r="A104" s="22"/>
      <c r="B104" s="14"/>
      <c r="C104" s="10"/>
      <c r="D104" s="6" t="s">
        <v>28</v>
      </c>
      <c r="E104" s="38"/>
      <c r="F104" s="39"/>
      <c r="G104" s="39"/>
      <c r="H104" s="39"/>
      <c r="I104" s="39"/>
      <c r="J104" s="39"/>
      <c r="K104" s="40"/>
      <c r="L104" s="39"/>
    </row>
    <row r="105" spans="1:12" ht="14.4" x14ac:dyDescent="0.3">
      <c r="A105" s="22"/>
      <c r="B105" s="14"/>
      <c r="C105" s="10"/>
      <c r="D105" s="6" t="s">
        <v>29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2"/>
      <c r="B106" s="14"/>
      <c r="C106" s="10"/>
      <c r="D106" s="6" t="s">
        <v>30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thickBot="1" x14ac:dyDescent="0.35">
      <c r="A107" s="22"/>
      <c r="B107" s="14"/>
      <c r="C107" s="10"/>
      <c r="D107" s="57"/>
      <c r="E107" s="52"/>
      <c r="F107" s="53"/>
      <c r="G107" s="54"/>
      <c r="H107" s="54"/>
      <c r="I107" s="55"/>
      <c r="J107" s="56"/>
      <c r="K107" s="57"/>
      <c r="L107" s="54"/>
    </row>
    <row r="108" spans="1:12" ht="14.4" x14ac:dyDescent="0.3">
      <c r="A108" s="22"/>
      <c r="B108" s="14"/>
      <c r="C108" s="10"/>
      <c r="D108" s="6"/>
      <c r="E108" s="58"/>
      <c r="F108" s="59"/>
      <c r="G108" s="56"/>
      <c r="H108" s="56"/>
      <c r="I108" s="60"/>
      <c r="J108" s="56"/>
      <c r="K108" s="61"/>
      <c r="L108" s="56"/>
    </row>
    <row r="109" spans="1:12" ht="14.4" x14ac:dyDescent="0.3">
      <c r="A109" s="23"/>
      <c r="B109" s="16"/>
      <c r="C109" s="7"/>
      <c r="D109" s="17" t="s">
        <v>31</v>
      </c>
      <c r="E109" s="8"/>
      <c r="F109" s="18">
        <f>SUM(F100:F108)</f>
        <v>0</v>
      </c>
      <c r="G109" s="18">
        <f t="shared" ref="G109:J109" si="34">SUM(G100:G108)</f>
        <v>0</v>
      </c>
      <c r="H109" s="18">
        <f t="shared" si="34"/>
        <v>0</v>
      </c>
      <c r="I109" s="18">
        <f t="shared" si="34"/>
        <v>0</v>
      </c>
      <c r="J109" s="18">
        <f t="shared" si="34"/>
        <v>0</v>
      </c>
      <c r="K109" s="24"/>
      <c r="L109" s="18">
        <f t="shared" ref="L109" si="35">SUM(L100:L108)</f>
        <v>0</v>
      </c>
    </row>
    <row r="110" spans="1:12" ht="15" thickBot="1" x14ac:dyDescent="0.3">
      <c r="A110" s="28">
        <v>2</v>
      </c>
      <c r="B110" s="29">
        <v>1</v>
      </c>
      <c r="C110" s="80" t="s">
        <v>4</v>
      </c>
      <c r="D110" s="81"/>
      <c r="E110" s="30"/>
      <c r="F110" s="31">
        <f>F99+F109</f>
        <v>620</v>
      </c>
      <c r="G110" s="31">
        <f t="shared" ref="G110" si="36">G99+G109</f>
        <v>15.6</v>
      </c>
      <c r="H110" s="31">
        <f t="shared" ref="H110" si="37">H99+H109</f>
        <v>18.2</v>
      </c>
      <c r="I110" s="31">
        <f t="shared" ref="I110" si="38">I99+I109</f>
        <v>83.399999999999991</v>
      </c>
      <c r="J110" s="31">
        <f t="shared" ref="J110:L110" si="39">J99+J109</f>
        <v>549.29999999999995</v>
      </c>
      <c r="K110" s="31"/>
      <c r="L110" s="31">
        <f t="shared" si="39"/>
        <v>72.28</v>
      </c>
    </row>
    <row r="111" spans="1:12" ht="14.4" x14ac:dyDescent="0.3">
      <c r="A111" s="13">
        <v>2</v>
      </c>
      <c r="B111" s="14">
        <v>2</v>
      </c>
      <c r="C111" s="21" t="s">
        <v>20</v>
      </c>
      <c r="D111" s="7" t="s">
        <v>21</v>
      </c>
      <c r="E111" s="47" t="s">
        <v>83</v>
      </c>
      <c r="F111" s="48">
        <v>250</v>
      </c>
      <c r="G111" s="49">
        <v>18.8</v>
      </c>
      <c r="H111" s="49">
        <v>12</v>
      </c>
      <c r="I111" s="50">
        <v>30.9</v>
      </c>
      <c r="J111" s="49">
        <v>307.10000000000002</v>
      </c>
      <c r="K111" s="51" t="s">
        <v>42</v>
      </c>
      <c r="L111" s="63">
        <v>45.08</v>
      </c>
    </row>
    <row r="112" spans="1:12" ht="14.4" x14ac:dyDescent="0.3">
      <c r="A112" s="13"/>
      <c r="B112" s="14"/>
      <c r="C112" s="10"/>
      <c r="D112" s="68" t="s">
        <v>89</v>
      </c>
      <c r="E112" s="64" t="s">
        <v>45</v>
      </c>
      <c r="F112" s="65">
        <v>200</v>
      </c>
      <c r="G112" s="66">
        <v>0.2</v>
      </c>
      <c r="H112" s="66">
        <v>0.1</v>
      </c>
      <c r="I112" s="67">
        <v>6.6</v>
      </c>
      <c r="J112" s="66">
        <v>27.9</v>
      </c>
      <c r="K112" s="68" t="s">
        <v>46</v>
      </c>
      <c r="L112" s="69">
        <v>9.1999999999999993</v>
      </c>
    </row>
    <row r="113" spans="1:12" ht="14.4" x14ac:dyDescent="0.3">
      <c r="A113" s="13"/>
      <c r="B113" s="14"/>
      <c r="C113" s="10"/>
      <c r="D113" s="77" t="s">
        <v>90</v>
      </c>
      <c r="E113" s="77" t="s">
        <v>91</v>
      </c>
      <c r="F113" s="77">
        <v>70</v>
      </c>
      <c r="G113" s="77">
        <v>5.0999999999999996</v>
      </c>
      <c r="H113" s="77">
        <v>0.7</v>
      </c>
      <c r="I113" s="77">
        <v>30.5</v>
      </c>
      <c r="J113" s="77">
        <v>148.19999999999999</v>
      </c>
      <c r="K113" s="77" t="s">
        <v>40</v>
      </c>
      <c r="L113" s="78">
        <v>6</v>
      </c>
    </row>
    <row r="114" spans="1:12" ht="14.4" x14ac:dyDescent="0.3">
      <c r="A114" s="13"/>
      <c r="B114" s="14"/>
      <c r="C114" s="10"/>
      <c r="D114" s="7"/>
      <c r="E114" s="47" t="s">
        <v>43</v>
      </c>
      <c r="F114" s="48">
        <v>60</v>
      </c>
      <c r="G114" s="49">
        <v>0.7</v>
      </c>
      <c r="H114" s="49">
        <v>2.2999999999999998</v>
      </c>
      <c r="I114" s="50">
        <v>12.8</v>
      </c>
      <c r="J114" s="49">
        <v>12.8</v>
      </c>
      <c r="K114" s="51" t="s">
        <v>84</v>
      </c>
      <c r="L114" s="63">
        <v>5</v>
      </c>
    </row>
    <row r="115" spans="1:12" ht="14.4" x14ac:dyDescent="0.3">
      <c r="A115" s="13"/>
      <c r="B115" s="14"/>
      <c r="C115" s="10"/>
      <c r="D115" s="7"/>
      <c r="E115" s="47"/>
      <c r="F115" s="48"/>
      <c r="G115" s="49"/>
      <c r="H115" s="49"/>
      <c r="I115" s="50"/>
      <c r="J115" s="49"/>
      <c r="K115" s="51"/>
      <c r="L115" s="63"/>
    </row>
    <row r="116" spans="1:12" ht="14.4" x14ac:dyDescent="0.3">
      <c r="A116" s="13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15"/>
      <c r="B117" s="16"/>
      <c r="C117" s="7"/>
      <c r="D117" s="17" t="s">
        <v>31</v>
      </c>
      <c r="E117" s="8"/>
      <c r="F117" s="18">
        <f>SUM(F111:F116)</f>
        <v>580</v>
      </c>
      <c r="G117" s="18">
        <f>SUM(G111:G116)</f>
        <v>24.8</v>
      </c>
      <c r="H117" s="18">
        <f>SUM(H111:H116)</f>
        <v>15.099999999999998</v>
      </c>
      <c r="I117" s="18">
        <f>SUM(I111:I116)</f>
        <v>80.8</v>
      </c>
      <c r="J117" s="18">
        <f>SUM(J111:J116)</f>
        <v>496</v>
      </c>
      <c r="K117" s="24"/>
      <c r="L117" s="18">
        <f>SUM(L111:L116)</f>
        <v>65.28</v>
      </c>
    </row>
    <row r="118" spans="1:12" ht="14.4" x14ac:dyDescent="0.3">
      <c r="A118" s="12">
        <f>A111</f>
        <v>2</v>
      </c>
      <c r="B118" s="12">
        <f>B111</f>
        <v>2</v>
      </c>
      <c r="C118" s="9" t="s">
        <v>23</v>
      </c>
      <c r="D118" s="6" t="s">
        <v>24</v>
      </c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13"/>
      <c r="B119" s="14"/>
      <c r="C119" s="10"/>
      <c r="D119" s="6" t="s">
        <v>25</v>
      </c>
      <c r="E119" s="38"/>
      <c r="F119" s="39"/>
      <c r="G119" s="39"/>
      <c r="H119" s="39"/>
      <c r="I119" s="39"/>
      <c r="J119" s="39"/>
      <c r="K119" s="40"/>
      <c r="L119" s="39"/>
    </row>
    <row r="120" spans="1:12" ht="14.4" x14ac:dyDescent="0.3">
      <c r="A120" s="13"/>
      <c r="B120" s="14"/>
      <c r="C120" s="10"/>
      <c r="D120" s="6" t="s">
        <v>26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3"/>
      <c r="B121" s="14"/>
      <c r="C121" s="10"/>
      <c r="D121" s="6" t="s">
        <v>27</v>
      </c>
      <c r="E121" s="38"/>
      <c r="F121" s="39"/>
      <c r="G121" s="39"/>
      <c r="H121" s="39"/>
      <c r="I121" s="39"/>
      <c r="J121" s="39"/>
      <c r="K121" s="40"/>
      <c r="L121" s="39"/>
    </row>
    <row r="122" spans="1:12" ht="14.4" x14ac:dyDescent="0.3">
      <c r="A122" s="13"/>
      <c r="B122" s="14"/>
      <c r="C122" s="10"/>
      <c r="D122" s="6" t="s">
        <v>28</v>
      </c>
      <c r="E122" s="38"/>
      <c r="F122" s="39"/>
      <c r="G122" s="39"/>
      <c r="H122" s="39"/>
      <c r="I122" s="39"/>
      <c r="J122" s="39"/>
      <c r="K122" s="40"/>
      <c r="L122" s="39"/>
    </row>
    <row r="123" spans="1:12" ht="14.4" x14ac:dyDescent="0.3">
      <c r="A123" s="13"/>
      <c r="B123" s="14"/>
      <c r="C123" s="10"/>
      <c r="D123" s="6" t="s">
        <v>29</v>
      </c>
      <c r="E123" s="38"/>
      <c r="F123" s="39"/>
      <c r="G123" s="39"/>
      <c r="H123" s="39"/>
      <c r="I123" s="39"/>
      <c r="J123" s="39"/>
      <c r="K123" s="40"/>
      <c r="L123" s="39"/>
    </row>
    <row r="124" spans="1:12" ht="14.4" x14ac:dyDescent="0.3">
      <c r="A124" s="13"/>
      <c r="B124" s="14"/>
      <c r="C124" s="10"/>
      <c r="D124" s="6" t="s">
        <v>30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5"/>
      <c r="B127" s="16"/>
      <c r="C127" s="7"/>
      <c r="D127" s="17" t="s">
        <v>31</v>
      </c>
      <c r="E127" s="8"/>
      <c r="F127" s="18">
        <f>SUM(F118:F126)</f>
        <v>0</v>
      </c>
      <c r="G127" s="18">
        <f t="shared" ref="G127:J127" si="40">SUM(G118:G126)</f>
        <v>0</v>
      </c>
      <c r="H127" s="18">
        <f t="shared" si="40"/>
        <v>0</v>
      </c>
      <c r="I127" s="18">
        <f t="shared" si="40"/>
        <v>0</v>
      </c>
      <c r="J127" s="18">
        <f t="shared" si="40"/>
        <v>0</v>
      </c>
      <c r="K127" s="24"/>
      <c r="L127" s="18">
        <f t="shared" ref="L127" si="41">SUM(L118:L126)</f>
        <v>0</v>
      </c>
    </row>
    <row r="128" spans="1:12" ht="15" thickBot="1" x14ac:dyDescent="0.3">
      <c r="A128" s="32">
        <f>A111</f>
        <v>2</v>
      </c>
      <c r="B128" s="32">
        <f>B111</f>
        <v>2</v>
      </c>
      <c r="C128" s="80" t="s">
        <v>4</v>
      </c>
      <c r="D128" s="81"/>
      <c r="E128" s="30"/>
      <c r="F128" s="31">
        <f>F117+F127</f>
        <v>580</v>
      </c>
      <c r="G128" s="31">
        <f t="shared" ref="G128" si="42">G117+G127</f>
        <v>24.8</v>
      </c>
      <c r="H128" s="31">
        <f t="shared" ref="H128" si="43">H117+H127</f>
        <v>15.099999999999998</v>
      </c>
      <c r="I128" s="31">
        <f t="shared" ref="I128" si="44">I117+I127</f>
        <v>80.8</v>
      </c>
      <c r="J128" s="31">
        <f t="shared" ref="J128:L128" si="45">J117+J127</f>
        <v>496</v>
      </c>
      <c r="K128" s="31"/>
      <c r="L128" s="31">
        <f t="shared" si="45"/>
        <v>65.28</v>
      </c>
    </row>
    <row r="129" spans="1:12" ht="14.4" x14ac:dyDescent="0.3">
      <c r="A129" s="19">
        <v>2</v>
      </c>
      <c r="B129" s="20">
        <v>3</v>
      </c>
      <c r="C129" s="21" t="s">
        <v>20</v>
      </c>
      <c r="D129" s="7" t="s">
        <v>21</v>
      </c>
      <c r="E129" s="47" t="s">
        <v>85</v>
      </c>
      <c r="F129" s="48">
        <v>200</v>
      </c>
      <c r="G129" s="49">
        <v>7.1</v>
      </c>
      <c r="H129" s="49">
        <v>5.8</v>
      </c>
      <c r="I129" s="50">
        <v>26.7</v>
      </c>
      <c r="J129" s="49">
        <v>187.3</v>
      </c>
      <c r="K129" s="51" t="s">
        <v>47</v>
      </c>
      <c r="L129" s="70">
        <v>24.98</v>
      </c>
    </row>
    <row r="130" spans="1:12" ht="14.4" x14ac:dyDescent="0.3">
      <c r="A130" s="22"/>
      <c r="B130" s="14"/>
      <c r="C130" s="10"/>
      <c r="D130" s="68" t="s">
        <v>89</v>
      </c>
      <c r="E130" s="64" t="s">
        <v>48</v>
      </c>
      <c r="F130" s="65">
        <v>200</v>
      </c>
      <c r="G130" s="71">
        <v>3.9</v>
      </c>
      <c r="H130" s="71">
        <v>2.9</v>
      </c>
      <c r="I130" s="72">
        <v>11.2</v>
      </c>
      <c r="J130" s="71">
        <v>86</v>
      </c>
      <c r="K130" s="68" t="s">
        <v>61</v>
      </c>
      <c r="L130" s="73">
        <v>4</v>
      </c>
    </row>
    <row r="131" spans="1:12" ht="15.75" customHeight="1" x14ac:dyDescent="0.3">
      <c r="A131" s="22"/>
      <c r="B131" s="14"/>
      <c r="C131" s="10"/>
      <c r="D131" s="5" t="s">
        <v>90</v>
      </c>
      <c r="E131" s="77" t="s">
        <v>91</v>
      </c>
      <c r="F131" s="77">
        <v>70</v>
      </c>
      <c r="G131" s="79">
        <v>5.0999999999999996</v>
      </c>
      <c r="H131" s="79">
        <v>0.7</v>
      </c>
      <c r="I131" s="79">
        <v>30.5</v>
      </c>
      <c r="J131" s="79">
        <v>148.19999999999999</v>
      </c>
      <c r="K131" s="77" t="s">
        <v>40</v>
      </c>
      <c r="L131" s="79">
        <v>6.5</v>
      </c>
    </row>
    <row r="132" spans="1:12" ht="14.4" x14ac:dyDescent="0.3">
      <c r="A132" s="22"/>
      <c r="B132" s="14"/>
      <c r="C132" s="10"/>
      <c r="D132" s="6" t="s">
        <v>22</v>
      </c>
      <c r="E132" s="58" t="s">
        <v>62</v>
      </c>
      <c r="F132" s="59">
        <v>120</v>
      </c>
      <c r="G132" s="75">
        <v>0.5</v>
      </c>
      <c r="H132" s="75">
        <v>0.5</v>
      </c>
      <c r="I132" s="76">
        <v>11.8</v>
      </c>
      <c r="J132" s="75">
        <v>53.3</v>
      </c>
      <c r="K132" s="61" t="s">
        <v>40</v>
      </c>
      <c r="L132" s="74">
        <v>22.2</v>
      </c>
    </row>
    <row r="133" spans="1:12" ht="14.4" x14ac:dyDescent="0.3">
      <c r="A133" s="22"/>
      <c r="B133" s="14"/>
      <c r="C133" s="10"/>
      <c r="D133" s="7"/>
      <c r="E133" s="47" t="s">
        <v>38</v>
      </c>
      <c r="F133" s="48">
        <v>60</v>
      </c>
      <c r="G133" s="49">
        <v>6.9</v>
      </c>
      <c r="H133" s="49">
        <v>4.8</v>
      </c>
      <c r="I133" s="50">
        <v>22.1</v>
      </c>
      <c r="J133" s="49">
        <v>159.19999999999999</v>
      </c>
      <c r="K133" s="51" t="s">
        <v>67</v>
      </c>
      <c r="L133" s="70">
        <v>11.6</v>
      </c>
    </row>
    <row r="134" spans="1:12" ht="14.4" x14ac:dyDescent="0.3">
      <c r="A134" s="23"/>
      <c r="B134" s="16"/>
      <c r="C134" s="7"/>
      <c r="D134" s="17" t="s">
        <v>31</v>
      </c>
      <c r="E134" s="8"/>
      <c r="F134" s="18">
        <f>SUM(F129:F133)</f>
        <v>650</v>
      </c>
      <c r="G134" s="18">
        <f>SUM(G129:G133)</f>
        <v>23.5</v>
      </c>
      <c r="H134" s="18">
        <f>SUM(H129:H133)</f>
        <v>14.7</v>
      </c>
      <c r="I134" s="18">
        <f>SUM(I129:I133)</f>
        <v>102.30000000000001</v>
      </c>
      <c r="J134" s="18">
        <f>SUM(J129:J133)</f>
        <v>634</v>
      </c>
      <c r="K134" s="24"/>
      <c r="L134" s="18">
        <f>SUM(L129:L133)</f>
        <v>69.28</v>
      </c>
    </row>
    <row r="135" spans="1:12" ht="14.4" x14ac:dyDescent="0.3">
      <c r="A135" s="25">
        <f>A129</f>
        <v>2</v>
      </c>
      <c r="B135" s="12">
        <f>B129</f>
        <v>3</v>
      </c>
      <c r="C135" s="9" t="s">
        <v>23</v>
      </c>
      <c r="D135" s="6" t="s">
        <v>24</v>
      </c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22"/>
      <c r="B136" s="14"/>
      <c r="C136" s="10"/>
      <c r="D136" s="6" t="s">
        <v>25</v>
      </c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22"/>
      <c r="B137" s="14"/>
      <c r="C137" s="10"/>
      <c r="D137" s="6" t="s">
        <v>26</v>
      </c>
      <c r="E137" s="38"/>
      <c r="F137" s="39"/>
      <c r="G137" s="39"/>
      <c r="H137" s="39"/>
      <c r="I137" s="39"/>
      <c r="J137" s="39"/>
      <c r="K137" s="40"/>
      <c r="L137" s="39"/>
    </row>
    <row r="138" spans="1:12" ht="14.4" x14ac:dyDescent="0.3">
      <c r="A138" s="22"/>
      <c r="B138" s="14"/>
      <c r="C138" s="10"/>
      <c r="D138" s="6" t="s">
        <v>27</v>
      </c>
      <c r="E138" s="38"/>
      <c r="F138" s="39"/>
      <c r="G138" s="39"/>
      <c r="H138" s="39"/>
      <c r="I138" s="39"/>
      <c r="J138" s="39"/>
      <c r="K138" s="40"/>
      <c r="L138" s="39"/>
    </row>
    <row r="139" spans="1:12" ht="14.4" x14ac:dyDescent="0.3">
      <c r="A139" s="22"/>
      <c r="B139" s="14"/>
      <c r="C139" s="10"/>
      <c r="D139" s="6" t="s">
        <v>28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2"/>
      <c r="B140" s="14"/>
      <c r="C140" s="10"/>
      <c r="D140" s="6" t="s">
        <v>29</v>
      </c>
      <c r="E140" s="38"/>
      <c r="F140" s="39"/>
      <c r="G140" s="39"/>
      <c r="H140" s="39"/>
      <c r="I140" s="39"/>
      <c r="J140" s="39"/>
      <c r="K140" s="40"/>
      <c r="L140" s="39"/>
    </row>
    <row r="141" spans="1:12" ht="14.4" x14ac:dyDescent="0.3">
      <c r="A141" s="22"/>
      <c r="B141" s="14"/>
      <c r="C141" s="10"/>
      <c r="D141" s="6" t="s">
        <v>30</v>
      </c>
      <c r="E141" s="38"/>
      <c r="F141" s="39"/>
      <c r="G141" s="39"/>
      <c r="H141" s="39"/>
      <c r="I141" s="39"/>
      <c r="J141" s="39"/>
      <c r="K141" s="40"/>
      <c r="L141" s="39"/>
    </row>
    <row r="142" spans="1:12" ht="14.4" x14ac:dyDescent="0.3">
      <c r="A142" s="22"/>
      <c r="B142" s="14"/>
      <c r="C142" s="10"/>
      <c r="D142" s="7"/>
      <c r="E142" s="47"/>
      <c r="F142" s="48"/>
      <c r="G142" s="49"/>
      <c r="H142" s="49"/>
      <c r="I142" s="50"/>
      <c r="J142" s="49"/>
      <c r="K142" s="51"/>
      <c r="L142" s="70"/>
    </row>
    <row r="143" spans="1:12" ht="14.4" x14ac:dyDescent="0.3">
      <c r="A143" s="22"/>
      <c r="B143" s="14"/>
      <c r="C143" s="10"/>
      <c r="D143" s="6"/>
      <c r="E143" s="58"/>
      <c r="F143" s="59"/>
      <c r="G143" s="75"/>
      <c r="H143" s="75"/>
      <c r="I143" s="76"/>
      <c r="J143" s="75"/>
      <c r="K143" s="61"/>
      <c r="L143" s="74"/>
    </row>
    <row r="144" spans="1:12" ht="14.4" x14ac:dyDescent="0.3">
      <c r="A144" s="23"/>
      <c r="B144" s="16"/>
      <c r="C144" s="7"/>
      <c r="D144" s="17" t="s">
        <v>31</v>
      </c>
      <c r="E144" s="8"/>
      <c r="F144" s="18">
        <f>SUM(F135:F143)</f>
        <v>0</v>
      </c>
      <c r="G144" s="18">
        <f t="shared" ref="G144:J144" si="46">SUM(G135:G143)</f>
        <v>0</v>
      </c>
      <c r="H144" s="18">
        <f t="shared" si="46"/>
        <v>0</v>
      </c>
      <c r="I144" s="18">
        <f t="shared" si="46"/>
        <v>0</v>
      </c>
      <c r="J144" s="18">
        <f t="shared" si="46"/>
        <v>0</v>
      </c>
      <c r="K144" s="24"/>
      <c r="L144" s="18">
        <f t="shared" ref="L144" si="47">SUM(L135:L143)</f>
        <v>0</v>
      </c>
    </row>
    <row r="145" spans="1:12" ht="15" thickBot="1" x14ac:dyDescent="0.3">
      <c r="A145" s="28">
        <f>A129</f>
        <v>2</v>
      </c>
      <c r="B145" s="29">
        <f>B129</f>
        <v>3</v>
      </c>
      <c r="C145" s="80" t="s">
        <v>4</v>
      </c>
      <c r="D145" s="81"/>
      <c r="E145" s="30"/>
      <c r="F145" s="31">
        <f>F134+F144</f>
        <v>650</v>
      </c>
      <c r="G145" s="31">
        <f t="shared" ref="G145" si="48">G134+G144</f>
        <v>23.5</v>
      </c>
      <c r="H145" s="31">
        <f t="shared" ref="H145" si="49">H134+H144</f>
        <v>14.7</v>
      </c>
      <c r="I145" s="31">
        <f t="shared" ref="I145" si="50">I134+I144</f>
        <v>102.30000000000001</v>
      </c>
      <c r="J145" s="31">
        <f t="shared" ref="J145:L145" si="51">J134+J144</f>
        <v>634</v>
      </c>
      <c r="K145" s="31"/>
      <c r="L145" s="31">
        <f t="shared" si="51"/>
        <v>69.28</v>
      </c>
    </row>
    <row r="146" spans="1:12" ht="14.4" x14ac:dyDescent="0.3">
      <c r="A146" s="19">
        <v>2</v>
      </c>
      <c r="B146" s="20">
        <v>4</v>
      </c>
      <c r="C146" s="21" t="s">
        <v>20</v>
      </c>
      <c r="D146" s="7" t="s">
        <v>21</v>
      </c>
      <c r="E146" s="47" t="s">
        <v>51</v>
      </c>
      <c r="F146" s="48">
        <v>180</v>
      </c>
      <c r="G146" s="49">
        <v>12.7</v>
      </c>
      <c r="H146" s="49">
        <v>18</v>
      </c>
      <c r="I146" s="50">
        <v>3.2</v>
      </c>
      <c r="J146" s="49">
        <v>297.60000000000002</v>
      </c>
      <c r="K146" s="51" t="s">
        <v>52</v>
      </c>
      <c r="L146" s="49">
        <v>39</v>
      </c>
    </row>
    <row r="147" spans="1:12" ht="14.4" x14ac:dyDescent="0.3">
      <c r="A147" s="22"/>
      <c r="B147" s="14"/>
      <c r="C147" s="10"/>
      <c r="D147" s="6" t="s">
        <v>89</v>
      </c>
      <c r="E147" s="58" t="s">
        <v>39</v>
      </c>
      <c r="F147" s="59">
        <v>200</v>
      </c>
      <c r="G147" s="56">
        <v>0.2</v>
      </c>
      <c r="H147" s="56">
        <v>0</v>
      </c>
      <c r="I147" s="60">
        <v>6.4</v>
      </c>
      <c r="J147" s="56">
        <v>26.8</v>
      </c>
      <c r="K147" s="61" t="s">
        <v>54</v>
      </c>
      <c r="L147" s="56">
        <v>3</v>
      </c>
    </row>
    <row r="148" spans="1:12" ht="14.4" x14ac:dyDescent="0.3">
      <c r="A148" s="22"/>
      <c r="B148" s="14"/>
      <c r="C148" s="10"/>
      <c r="D148" s="5" t="s">
        <v>90</v>
      </c>
      <c r="E148" s="58" t="s">
        <v>92</v>
      </c>
      <c r="F148" s="59">
        <v>70</v>
      </c>
      <c r="G148" s="56">
        <v>5.0999999999999996</v>
      </c>
      <c r="H148" s="56">
        <v>0.7</v>
      </c>
      <c r="I148" s="60">
        <v>30.5</v>
      </c>
      <c r="J148" s="56">
        <v>148.19999999999999</v>
      </c>
      <c r="K148" s="61" t="s">
        <v>40</v>
      </c>
      <c r="L148" s="56">
        <v>6</v>
      </c>
    </row>
    <row r="149" spans="1:12" ht="14.4" x14ac:dyDescent="0.3">
      <c r="A149" s="22"/>
      <c r="B149" s="14"/>
      <c r="C149" s="10"/>
      <c r="D149" s="7"/>
      <c r="E149" s="47" t="s">
        <v>70</v>
      </c>
      <c r="F149" s="48">
        <v>60</v>
      </c>
      <c r="G149" s="49">
        <v>0.6</v>
      </c>
      <c r="H149" s="49">
        <v>0</v>
      </c>
      <c r="I149" s="50">
        <v>1.2</v>
      </c>
      <c r="J149" s="49">
        <v>7.4</v>
      </c>
      <c r="K149" s="51" t="s">
        <v>53</v>
      </c>
      <c r="L149" s="49">
        <v>21.28</v>
      </c>
    </row>
    <row r="150" spans="1:12" ht="14.4" x14ac:dyDescent="0.3">
      <c r="A150" s="23"/>
      <c r="B150" s="16"/>
      <c r="C150" s="7"/>
      <c r="D150" s="17" t="s">
        <v>31</v>
      </c>
      <c r="E150" s="8"/>
      <c r="F150" s="18">
        <f>SUM(F146:F149)</f>
        <v>510</v>
      </c>
      <c r="G150" s="18">
        <f>SUM(G146:G149)</f>
        <v>18.600000000000001</v>
      </c>
      <c r="H150" s="18">
        <f>SUM(H146:H149)</f>
        <v>18.7</v>
      </c>
      <c r="I150" s="18">
        <f>SUM(I146:I149)</f>
        <v>41.300000000000004</v>
      </c>
      <c r="J150" s="18">
        <f>SUM(J146:J149)</f>
        <v>480</v>
      </c>
      <c r="K150" s="24"/>
      <c r="L150" s="18">
        <f>SUM(L146:L149)</f>
        <v>69.28</v>
      </c>
    </row>
    <row r="151" spans="1:12" ht="14.4" x14ac:dyDescent="0.3">
      <c r="A151" s="25">
        <f>A146</f>
        <v>2</v>
      </c>
      <c r="B151" s="12">
        <f>B146</f>
        <v>4</v>
      </c>
      <c r="C151" s="9" t="s">
        <v>23</v>
      </c>
      <c r="D151" s="6" t="s">
        <v>24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2"/>
      <c r="B152" s="14"/>
      <c r="C152" s="10"/>
      <c r="D152" s="6" t="s">
        <v>25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2"/>
      <c r="B153" s="14"/>
      <c r="C153" s="10"/>
      <c r="D153" s="6" t="s">
        <v>26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6" t="s">
        <v>27</v>
      </c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6" t="s">
        <v>28</v>
      </c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2"/>
      <c r="B156" s="14"/>
      <c r="C156" s="10"/>
      <c r="D156" s="6" t="s">
        <v>29</v>
      </c>
      <c r="E156" s="38"/>
      <c r="F156" s="39"/>
      <c r="G156" s="39"/>
      <c r="H156" s="39"/>
      <c r="I156" s="39"/>
      <c r="J156" s="39"/>
      <c r="K156" s="40"/>
      <c r="L156" s="39"/>
    </row>
    <row r="157" spans="1:12" ht="14.4" x14ac:dyDescent="0.3">
      <c r="A157" s="22"/>
      <c r="B157" s="14"/>
      <c r="C157" s="10"/>
      <c r="D157" s="6" t="s">
        <v>30</v>
      </c>
      <c r="E157" s="38"/>
      <c r="F157" s="39"/>
      <c r="G157" s="39"/>
      <c r="H157" s="39"/>
      <c r="I157" s="39"/>
      <c r="J157" s="39"/>
      <c r="K157" s="40"/>
      <c r="L157" s="39"/>
    </row>
    <row r="158" spans="1:12" ht="14.4" x14ac:dyDescent="0.3">
      <c r="A158" s="22"/>
      <c r="B158" s="14"/>
      <c r="C158" s="10"/>
      <c r="D158" s="5"/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2"/>
      <c r="B159" s="14"/>
      <c r="C159" s="10"/>
      <c r="D159" s="5"/>
      <c r="E159" s="38"/>
      <c r="F159" s="39"/>
      <c r="G159" s="39"/>
      <c r="H159" s="39"/>
      <c r="I159" s="39"/>
      <c r="J159" s="39"/>
      <c r="K159" s="40"/>
      <c r="L159" s="39"/>
    </row>
    <row r="160" spans="1:12" ht="14.4" x14ac:dyDescent="0.3">
      <c r="A160" s="23"/>
      <c r="B160" s="16"/>
      <c r="C160" s="7"/>
      <c r="D160" s="17" t="s">
        <v>31</v>
      </c>
      <c r="E160" s="8"/>
      <c r="F160" s="18">
        <f>SUM(F151:F159)</f>
        <v>0</v>
      </c>
      <c r="G160" s="18">
        <f t="shared" ref="G160:J160" si="52">SUM(G151:G159)</f>
        <v>0</v>
      </c>
      <c r="H160" s="18">
        <f t="shared" si="52"/>
        <v>0</v>
      </c>
      <c r="I160" s="18">
        <f t="shared" si="52"/>
        <v>0</v>
      </c>
      <c r="J160" s="18">
        <f t="shared" si="52"/>
        <v>0</v>
      </c>
      <c r="K160" s="24"/>
      <c r="L160" s="18">
        <f t="shared" ref="L160" si="53">SUM(L151:L159)</f>
        <v>0</v>
      </c>
    </row>
    <row r="161" spans="1:12" ht="15" thickBot="1" x14ac:dyDescent="0.3">
      <c r="A161" s="28">
        <f>A146</f>
        <v>2</v>
      </c>
      <c r="B161" s="29">
        <f>B146</f>
        <v>4</v>
      </c>
      <c r="C161" s="80" t="s">
        <v>4</v>
      </c>
      <c r="D161" s="81"/>
      <c r="E161" s="30"/>
      <c r="F161" s="31">
        <f>F150+F160</f>
        <v>510</v>
      </c>
      <c r="G161" s="31">
        <f t="shared" ref="G161" si="54">G150+G160</f>
        <v>18.600000000000001</v>
      </c>
      <c r="H161" s="31">
        <f t="shared" ref="H161" si="55">H150+H160</f>
        <v>18.7</v>
      </c>
      <c r="I161" s="31">
        <f t="shared" ref="I161" si="56">I150+I160</f>
        <v>41.300000000000004</v>
      </c>
      <c r="J161" s="31">
        <f t="shared" ref="J161:L161" si="57">J150+J160</f>
        <v>480</v>
      </c>
      <c r="K161" s="31"/>
      <c r="L161" s="31">
        <f t="shared" si="57"/>
        <v>69.28</v>
      </c>
    </row>
    <row r="162" spans="1:12" ht="14.4" x14ac:dyDescent="0.3">
      <c r="A162" s="19">
        <v>2</v>
      </c>
      <c r="B162" s="20">
        <v>5</v>
      </c>
      <c r="C162" s="21" t="s">
        <v>20</v>
      </c>
      <c r="D162" s="7" t="s">
        <v>21</v>
      </c>
      <c r="E162" s="47" t="s">
        <v>86</v>
      </c>
      <c r="F162" s="48">
        <v>210</v>
      </c>
      <c r="G162" s="49">
        <v>13.2</v>
      </c>
      <c r="H162" s="49">
        <v>14.3</v>
      </c>
      <c r="I162" s="50">
        <v>31.4</v>
      </c>
      <c r="J162" s="49">
        <v>306.8</v>
      </c>
      <c r="K162" s="51" t="s">
        <v>88</v>
      </c>
      <c r="L162" s="49">
        <v>39.700000000000003</v>
      </c>
    </row>
    <row r="163" spans="1:12" ht="14.4" x14ac:dyDescent="0.3">
      <c r="A163" s="22"/>
      <c r="B163" s="14"/>
      <c r="C163" s="10"/>
      <c r="D163" s="6" t="s">
        <v>89</v>
      </c>
      <c r="E163" s="58" t="s">
        <v>87</v>
      </c>
      <c r="F163" s="59">
        <v>200</v>
      </c>
      <c r="G163" s="56">
        <v>0.5</v>
      </c>
      <c r="H163" s="56">
        <v>0</v>
      </c>
      <c r="I163" s="60">
        <v>19.8</v>
      </c>
      <c r="J163" s="56">
        <v>81</v>
      </c>
      <c r="K163" s="61" t="s">
        <v>76</v>
      </c>
      <c r="L163" s="56">
        <v>12.6</v>
      </c>
    </row>
    <row r="164" spans="1:12" ht="14.4" x14ac:dyDescent="0.3">
      <c r="A164" s="22"/>
      <c r="B164" s="14"/>
      <c r="C164" s="10"/>
      <c r="D164" s="6" t="s">
        <v>90</v>
      </c>
      <c r="E164" s="58" t="s">
        <v>92</v>
      </c>
      <c r="F164" s="59">
        <v>70</v>
      </c>
      <c r="G164" s="56">
        <v>5.0999999999999996</v>
      </c>
      <c r="H164" s="56">
        <v>0.7</v>
      </c>
      <c r="I164" s="60">
        <v>30.5</v>
      </c>
      <c r="J164" s="56">
        <v>148.19999999999999</v>
      </c>
      <c r="K164" s="61" t="s">
        <v>40</v>
      </c>
      <c r="L164" s="56">
        <v>6</v>
      </c>
    </row>
    <row r="165" spans="1:12" ht="14.4" x14ac:dyDescent="0.3">
      <c r="A165" s="22"/>
      <c r="B165" s="14"/>
      <c r="C165" s="10"/>
      <c r="D165" s="5"/>
      <c r="E165" s="77" t="s">
        <v>55</v>
      </c>
      <c r="F165" s="77">
        <v>60</v>
      </c>
      <c r="G165" s="77">
        <v>0.4</v>
      </c>
      <c r="H165" s="77">
        <v>0</v>
      </c>
      <c r="I165" s="77">
        <v>1.1000000000000001</v>
      </c>
      <c r="J165" s="77">
        <v>6.3</v>
      </c>
      <c r="K165" s="77" t="s">
        <v>56</v>
      </c>
      <c r="L165" s="77">
        <v>6.98</v>
      </c>
    </row>
    <row r="166" spans="1:12" ht="14.4" x14ac:dyDescent="0.3">
      <c r="A166" s="22"/>
      <c r="B166" s="14"/>
      <c r="C166" s="10"/>
      <c r="D166" s="5"/>
      <c r="E166" s="38"/>
      <c r="F166" s="39"/>
      <c r="G166" s="39"/>
      <c r="H166" s="39"/>
      <c r="I166" s="39"/>
      <c r="J166" s="39"/>
      <c r="K166" s="40"/>
      <c r="L166" s="39"/>
    </row>
    <row r="167" spans="1:12" ht="15.75" customHeight="1" x14ac:dyDescent="0.3">
      <c r="A167" s="23"/>
      <c r="B167" s="16"/>
      <c r="C167" s="7"/>
      <c r="D167" s="17" t="s">
        <v>31</v>
      </c>
      <c r="E167" s="8"/>
      <c r="F167" s="18">
        <f>SUM(F162:F166)</f>
        <v>540</v>
      </c>
      <c r="G167" s="18">
        <f>SUM(G162:G166)</f>
        <v>19.199999999999996</v>
      </c>
      <c r="H167" s="18">
        <f>SUM(H162:H166)</f>
        <v>15</v>
      </c>
      <c r="I167" s="18">
        <f>SUM(I162:I166)</f>
        <v>82.8</v>
      </c>
      <c r="J167" s="18">
        <f>SUM(J162:J166)</f>
        <v>542.29999999999995</v>
      </c>
      <c r="K167" s="24"/>
      <c r="L167" s="18">
        <f>SUM(L162:L166)</f>
        <v>65.28</v>
      </c>
    </row>
    <row r="168" spans="1:12" ht="14.4" x14ac:dyDescent="0.3">
      <c r="A168" s="25">
        <f>A162</f>
        <v>2</v>
      </c>
      <c r="B168" s="12">
        <f>B162</f>
        <v>5</v>
      </c>
      <c r="C168" s="9" t="s">
        <v>23</v>
      </c>
      <c r="D168" s="6" t="s">
        <v>24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2"/>
      <c r="B169" s="14"/>
      <c r="C169" s="10"/>
      <c r="D169" s="6" t="s">
        <v>25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2"/>
      <c r="B170" s="14"/>
      <c r="C170" s="10"/>
      <c r="D170" s="6" t="s">
        <v>26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2"/>
      <c r="B171" s="14"/>
      <c r="C171" s="10"/>
      <c r="D171" s="6" t="s">
        <v>27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2"/>
      <c r="B172" s="14"/>
      <c r="C172" s="10"/>
      <c r="D172" s="6" t="s">
        <v>28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6" t="s">
        <v>29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6" t="s">
        <v>30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2"/>
      <c r="B175" s="14"/>
      <c r="C175" s="10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4.4" x14ac:dyDescent="0.3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3"/>
      <c r="B177" s="16"/>
      <c r="C177" s="7"/>
      <c r="D177" s="17" t="s">
        <v>31</v>
      </c>
      <c r="E177" s="8"/>
      <c r="F177" s="18">
        <f>SUM(F168:F176)</f>
        <v>0</v>
      </c>
      <c r="G177" s="18">
        <f t="shared" ref="G177:J177" si="58">SUM(G168:G176)</f>
        <v>0</v>
      </c>
      <c r="H177" s="18">
        <f t="shared" si="58"/>
        <v>0</v>
      </c>
      <c r="I177" s="18">
        <f t="shared" si="58"/>
        <v>0</v>
      </c>
      <c r="J177" s="18">
        <f t="shared" si="58"/>
        <v>0</v>
      </c>
      <c r="K177" s="24"/>
      <c r="L177" s="18">
        <f t="shared" ref="L177" si="59">SUM(L168:L176)</f>
        <v>0</v>
      </c>
    </row>
    <row r="178" spans="1:12" ht="14.4" x14ac:dyDescent="0.25">
      <c r="A178" s="28">
        <f>A162</f>
        <v>2</v>
      </c>
      <c r="B178" s="29">
        <f>B162</f>
        <v>5</v>
      </c>
      <c r="C178" s="80" t="s">
        <v>4</v>
      </c>
      <c r="D178" s="81"/>
      <c r="E178" s="30"/>
      <c r="F178" s="31">
        <f>F167+F177</f>
        <v>540</v>
      </c>
      <c r="G178" s="31">
        <f t="shared" ref="G178" si="60">G167+G177</f>
        <v>19.199999999999996</v>
      </c>
      <c r="H178" s="31">
        <f t="shared" ref="H178" si="61">H167+H177</f>
        <v>15</v>
      </c>
      <c r="I178" s="31">
        <f t="shared" ref="I178" si="62">I167+I177</f>
        <v>82.8</v>
      </c>
      <c r="J178" s="31">
        <f t="shared" ref="J178:L178" si="63">J167+J177</f>
        <v>542.29999999999995</v>
      </c>
      <c r="K178" s="31"/>
      <c r="L178" s="31">
        <f t="shared" si="63"/>
        <v>65.28</v>
      </c>
    </row>
    <row r="179" spans="1:12" x14ac:dyDescent="0.25">
      <c r="A179" s="26"/>
      <c r="B179" s="27"/>
      <c r="C179" s="82" t="s">
        <v>5</v>
      </c>
      <c r="D179" s="82"/>
      <c r="E179" s="82"/>
      <c r="F179" s="33">
        <f>(F24+F43+F59+F76+F93+F110+F128+F145+F161+F178)/(IF(F24=0,0,1)+IF(F43=0,0,1)+IF(F59=0,0,1)+IF(F76=0,0,1)+IF(F93=0,0,1)+IF(F110=0,0,1)+IF(F128=0,0,1)+IF(F145=0,0,1)+IF(F161=0,0,1)+IF(F178=0,0,1))</f>
        <v>583</v>
      </c>
      <c r="G179" s="33">
        <f>(G24+G43+G59+G76+G93+G110+G128+G145+G161+G178)/(IF(G24=0,0,1)+IF(G43=0,0,1)+IF(G59=0,0,1)+IF(G76=0,0,1)+IF(G93=0,0,1)+IF(G110=0,0,1)+IF(G128=0,0,1)+IF(G145=0,0,1)+IF(G161=0,0,1)+IF(G178=0,0,1))</f>
        <v>23.838999999999999</v>
      </c>
      <c r="H179" s="33">
        <f>(H24+H43+H59+H76+H93+H110+H128+H145+H161+H178)/(IF(H24=0,0,1)+IF(H43=0,0,1)+IF(H59=0,0,1)+IF(H76=0,0,1)+IF(H93=0,0,1)+IF(H110=0,0,1)+IF(H128=0,0,1)+IF(H145=0,0,1)+IF(H161=0,0,1)+IF(H178=0,0,1))</f>
        <v>16.488</v>
      </c>
      <c r="I179" s="33">
        <f>(I24+I43+I59+I76+I93+I110+I128+I145+I161+I178)/(IF(I24=0,0,1)+IF(I43=0,0,1)+IF(I59=0,0,1)+IF(I76=0,0,1)+IF(I93=0,0,1)+IF(I110=0,0,1)+IF(I128=0,0,1)+IF(I145=0,0,1)+IF(I161=0,0,1)+IF(I178=0,0,1))</f>
        <v>88.813999999999993</v>
      </c>
      <c r="J179" s="33">
        <f>(J24+J43+J59+J76+J93+J110+J128+J145+J161+J178)/(IF(J24=0,0,1)+IF(J43=0,0,1)+IF(J59=0,0,1)+IF(J76=0,0,1)+IF(J93=0,0,1)+IF(J110=0,0,1)+IF(J128=0,0,1)+IF(J145=0,0,1)+IF(J161=0,0,1)+IF(J178=0,0,1))</f>
        <v>608.06400000000008</v>
      </c>
      <c r="K179" s="33"/>
      <c r="L179" s="33">
        <f>(L24+L43+L59+L76+L93+L110+L128+L145+L161+L178)/(IF(L24=0,0,1)+IF(L43=0,0,1)+IF(L59=0,0,1)+IF(L76=0,0,1)+IF(L93=0,0,1)+IF(L110=0,0,1)+IF(L128=0,0,1)+IF(L145=0,0,1)+IF(L161=0,0,1)+IF(L178=0,0,1))</f>
        <v>65.981999999999999</v>
      </c>
    </row>
  </sheetData>
  <mergeCells count="14">
    <mergeCell ref="C1:E1"/>
    <mergeCell ref="H1:K1"/>
    <mergeCell ref="H2:K2"/>
    <mergeCell ref="C43:D43"/>
    <mergeCell ref="C59:D59"/>
    <mergeCell ref="C76:D76"/>
    <mergeCell ref="C93:D93"/>
    <mergeCell ref="C24:D24"/>
    <mergeCell ref="C179:E179"/>
    <mergeCell ref="C178:D178"/>
    <mergeCell ref="C110:D110"/>
    <mergeCell ref="C128:D128"/>
    <mergeCell ref="C145:D145"/>
    <mergeCell ref="C161:D16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2025-01-24T07:51:49Z</cp:lastPrinted>
  <dcterms:created xsi:type="dcterms:W3CDTF">2022-05-16T14:23:56Z</dcterms:created>
  <dcterms:modified xsi:type="dcterms:W3CDTF">2025-02-21T07:40:08Z</dcterms:modified>
</cp:coreProperties>
</file>